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3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B84" i="63"/>
  <c r="AB76"/>
  <c r="AB36"/>
  <c r="AB32"/>
  <c r="AB24"/>
  <c r="AB89"/>
  <c r="AB89" i="62"/>
  <c r="AB73"/>
  <c r="AB69"/>
  <c r="AB41"/>
  <c r="AB17"/>
  <c r="AB20"/>
  <c r="AB64" i="61"/>
  <c r="AB52"/>
  <c r="AB44"/>
  <c r="AB36"/>
  <c r="AB12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57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O84" s="1"/>
  <c r="N87"/>
  <c r="N88"/>
  <c r="N91"/>
  <c r="N92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32"/>
  <c r="V47"/>
  <c r="O98"/>
  <c r="V26" i="56"/>
  <c r="V40"/>
  <c r="V42"/>
  <c r="N8" i="55"/>
  <c r="F9"/>
  <c r="I99"/>
  <c r="M99"/>
  <c r="N12"/>
  <c r="O12" s="1"/>
  <c r="F13"/>
  <c r="G26"/>
  <c r="N28"/>
  <c r="F29"/>
  <c r="G42"/>
  <c r="N44"/>
  <c r="O44" s="1"/>
  <c r="F45"/>
  <c r="G58"/>
  <c r="N60"/>
  <c r="F61"/>
  <c r="V66"/>
  <c r="V82"/>
  <c r="V36" i="56"/>
  <c r="V94"/>
  <c r="V12" i="55"/>
  <c r="V44"/>
  <c r="V18" i="56"/>
  <c r="V32"/>
  <c r="V48"/>
  <c r="V50"/>
  <c r="B99" i="55"/>
  <c r="F3"/>
  <c r="K99"/>
  <c r="F5"/>
  <c r="O19"/>
  <c r="N20"/>
  <c r="O20" s="1"/>
  <c r="F21"/>
  <c r="N36"/>
  <c r="O36" s="1"/>
  <c r="F37"/>
  <c r="N52"/>
  <c r="F53"/>
  <c r="O68"/>
  <c r="O76"/>
  <c r="O5" i="56"/>
  <c r="O69"/>
  <c r="O77"/>
  <c r="O93"/>
  <c r="O70" i="55"/>
  <c r="O7" i="56"/>
  <c r="V28"/>
  <c r="V82"/>
  <c r="J99" i="55"/>
  <c r="N24"/>
  <c r="O24" s="1"/>
  <c r="N40"/>
  <c r="O40" s="1"/>
  <c r="N56"/>
  <c r="O56" i="56"/>
  <c r="V38" i="58"/>
  <c r="V60" i="56"/>
  <c r="B99" i="57"/>
  <c r="F3"/>
  <c r="K99"/>
  <c r="N82"/>
  <c r="F83"/>
  <c r="F97"/>
  <c r="C99" i="58"/>
  <c r="I99"/>
  <c r="M99"/>
  <c r="N4"/>
  <c r="F5"/>
  <c r="N12"/>
  <c r="F13"/>
  <c r="N20"/>
  <c r="F21"/>
  <c r="V22"/>
  <c r="V76" i="55"/>
  <c r="V88"/>
  <c r="V96"/>
  <c r="F3" i="56"/>
  <c r="F99" s="1"/>
  <c r="V5"/>
  <c r="V9"/>
  <c r="V13"/>
  <c r="V17"/>
  <c r="V29"/>
  <c r="V41"/>
  <c r="V49"/>
  <c r="V61"/>
  <c r="V65"/>
  <c r="V6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4" i="55" l="1"/>
  <c r="O80"/>
  <c r="O28"/>
  <c r="O48"/>
  <c r="O40" i="56"/>
  <c r="O4" i="55"/>
  <c r="V25" i="58"/>
  <c r="O86" i="55"/>
  <c r="O62"/>
  <c r="O46"/>
  <c r="O30"/>
  <c r="O60"/>
  <c r="O28" i="56"/>
  <c r="O57"/>
  <c r="F90" i="57"/>
  <c r="F99" s="1"/>
  <c r="O78" i="56"/>
  <c r="O62"/>
  <c r="O66"/>
  <c r="O46"/>
  <c r="O26"/>
  <c r="O68"/>
  <c r="O65"/>
  <c r="O9"/>
  <c r="O54"/>
  <c r="O30"/>
  <c r="O10"/>
  <c r="O78" i="55"/>
  <c r="O74"/>
  <c r="O66"/>
  <c r="O74" i="58"/>
  <c r="O48" i="57"/>
  <c r="O64"/>
  <c r="O96" i="56"/>
  <c r="O92"/>
  <c r="O88"/>
  <c r="V53"/>
  <c r="V27"/>
  <c r="V11"/>
  <c r="O80"/>
  <c r="O72"/>
  <c r="V68"/>
  <c r="O64"/>
  <c r="O47"/>
  <c r="O45"/>
  <c r="O44"/>
  <c r="V39"/>
  <c r="O32"/>
  <c r="O24"/>
  <c r="V64" i="55"/>
  <c r="V51"/>
  <c r="O16"/>
  <c r="O14"/>
  <c r="O71"/>
  <c r="O52"/>
  <c r="O60" i="56"/>
  <c r="O52"/>
  <c r="O36"/>
  <c r="V21"/>
  <c r="O15"/>
  <c r="O97"/>
  <c r="O89"/>
  <c r="O85"/>
  <c r="O81"/>
  <c r="O76"/>
  <c r="O51"/>
  <c r="V37"/>
  <c r="O35"/>
  <c r="V33"/>
  <c r="O29"/>
  <c r="O25"/>
  <c r="O23"/>
  <c r="O13"/>
  <c r="V92" i="55"/>
  <c r="O56"/>
  <c r="V72"/>
  <c r="O27"/>
  <c r="O9"/>
  <c r="O45" i="58"/>
  <c r="O65"/>
  <c r="O26"/>
  <c r="O93"/>
  <c r="V74"/>
  <c r="O57"/>
  <c r="O6"/>
  <c r="G98" i="57"/>
  <c r="V98" s="1"/>
  <c r="G94"/>
  <c r="V94" s="1"/>
  <c r="G66"/>
  <c r="V66" s="1"/>
  <c r="G46"/>
  <c r="V46" s="1"/>
  <c r="O44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O80" i="57"/>
  <c r="V80"/>
  <c r="O6" i="55"/>
  <c r="V6"/>
  <c r="V26"/>
  <c r="O26"/>
  <c r="O5" i="57" l="1"/>
  <c r="O43" i="58"/>
  <c r="O66" i="57"/>
  <c r="O11" i="58"/>
  <c r="O10" i="57"/>
  <c r="O94"/>
  <c r="O4" i="56"/>
  <c r="O49" i="55"/>
  <c r="O46" i="57"/>
  <c r="O9"/>
  <c r="O98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77" i="57" l="1"/>
  <c r="O99" s="1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P78" i="78"/>
  <c r="L49"/>
  <c r="G27"/>
  <c r="O88"/>
  <c r="N13"/>
  <c r="L97"/>
  <c r="I93"/>
  <c r="N76"/>
  <c r="G56"/>
  <c r="O51"/>
  <c r="B36"/>
  <c r="I36"/>
  <c r="J75"/>
  <c r="J27"/>
  <c r="Q17"/>
  <c r="N80"/>
  <c r="L61"/>
  <c r="I62"/>
  <c r="I43"/>
  <c r="Q81"/>
  <c r="J3"/>
  <c r="J95"/>
  <c r="G50"/>
  <c r="B83"/>
  <c r="L10"/>
  <c r="I81"/>
  <c r="J72"/>
  <c r="B89"/>
  <c r="O32"/>
  <c r="Q51"/>
  <c r="P44"/>
  <c r="B52"/>
  <c r="L59"/>
  <c r="L36"/>
  <c r="I47"/>
  <c r="P91"/>
  <c r="L28"/>
  <c r="I23"/>
  <c r="P73"/>
  <c r="J22"/>
  <c r="O49"/>
  <c r="B31"/>
  <c r="N67"/>
  <c r="H68"/>
  <c r="K95"/>
  <c r="P23"/>
  <c r="B61"/>
  <c r="K60"/>
  <c r="H28"/>
  <c r="I90"/>
  <c r="B43"/>
  <c r="G28"/>
  <c r="O76"/>
  <c r="B34"/>
  <c r="O87"/>
  <c r="I19"/>
  <c r="L44"/>
  <c r="I65"/>
  <c r="N50"/>
  <c r="H61"/>
  <c r="O90"/>
  <c r="Q34"/>
  <c r="P47"/>
  <c r="H81"/>
  <c r="K75"/>
  <c r="O37"/>
  <c r="H72"/>
  <c r="G71"/>
  <c r="J45"/>
  <c r="H87"/>
  <c r="K64"/>
  <c r="O79"/>
  <c r="N12"/>
  <c r="J59"/>
  <c r="B22"/>
  <c r="O4"/>
  <c r="B30"/>
  <c r="K22"/>
  <c r="B14"/>
  <c r="N58"/>
  <c r="Q94"/>
  <c r="N61"/>
  <c r="P77"/>
  <c r="Q70"/>
  <c r="I73"/>
  <c r="I86"/>
  <c r="G5"/>
  <c r="L65"/>
  <c r="O54"/>
  <c r="L46"/>
  <c r="H5"/>
  <c r="L27"/>
  <c r="H43"/>
  <c r="N81"/>
  <c r="J41"/>
  <c r="G41"/>
  <c r="H78"/>
  <c r="J12"/>
  <c r="Q39"/>
  <c r="K29"/>
  <c r="P22"/>
  <c r="H35"/>
  <c r="L56"/>
  <c r="J47"/>
  <c r="J42"/>
  <c r="Q16"/>
  <c r="P94"/>
  <c r="B49"/>
  <c r="K41"/>
  <c r="Q38"/>
  <c r="Q11"/>
  <c r="B96"/>
  <c r="J37"/>
  <c r="I60"/>
  <c r="J26"/>
  <c r="O86"/>
  <c r="L37"/>
  <c r="H52"/>
  <c r="J34"/>
  <c r="G70"/>
  <c r="B84"/>
  <c r="Q7"/>
  <c r="G8"/>
  <c r="B57"/>
  <c r="H37"/>
  <c r="J88"/>
  <c r="P29"/>
  <c r="K91"/>
  <c r="L24"/>
  <c r="I69"/>
  <c r="N27"/>
  <c r="Q78"/>
  <c r="P81"/>
  <c r="P45"/>
  <c r="Q9"/>
  <c r="J81"/>
  <c r="Q22"/>
  <c r="K13"/>
  <c r="G17"/>
  <c r="Q15"/>
  <c r="Q60"/>
  <c r="Q95"/>
  <c r="B27"/>
  <c r="B80"/>
  <c r="K19"/>
  <c r="G42"/>
  <c r="H93"/>
  <c r="I77"/>
  <c r="O6"/>
  <c r="P96"/>
  <c r="J20"/>
  <c r="J87"/>
  <c r="B70"/>
  <c r="B64"/>
  <c r="I40"/>
  <c r="P8"/>
  <c r="J9"/>
  <c r="B81"/>
  <c r="O67"/>
  <c r="J71"/>
  <c r="H71"/>
  <c r="O19"/>
  <c r="Q83"/>
  <c r="L16"/>
  <c r="H2"/>
  <c r="B18"/>
  <c r="G29"/>
  <c r="Q87"/>
  <c r="J23"/>
  <c r="L71"/>
  <c r="P20"/>
  <c r="P15"/>
  <c r="L48"/>
  <c r="H48"/>
  <c r="P33"/>
  <c r="Q82"/>
  <c r="L84"/>
  <c r="K48"/>
  <c r="Q75"/>
  <c r="B60"/>
  <c r="P30"/>
  <c r="B94"/>
  <c r="P68"/>
  <c r="K92"/>
  <c r="N75"/>
  <c r="B42"/>
  <c r="Q45"/>
  <c r="H94"/>
  <c r="N23"/>
  <c r="I31"/>
  <c r="J4"/>
  <c r="K34"/>
  <c r="N46"/>
  <c r="O43"/>
  <c r="N30"/>
  <c r="K59"/>
  <c r="G74"/>
  <c r="P42"/>
  <c r="G65"/>
  <c r="P79"/>
  <c r="K78"/>
  <c r="N74"/>
  <c r="H55"/>
  <c r="P58"/>
  <c r="P46"/>
  <c r="N60"/>
  <c r="G24"/>
  <c r="I95"/>
  <c r="O97"/>
  <c r="G80"/>
  <c r="Q30"/>
  <c r="H21"/>
  <c r="O39"/>
  <c r="N34"/>
  <c r="J96"/>
  <c r="N82"/>
  <c r="K18"/>
  <c r="L26"/>
  <c r="I85"/>
  <c r="Q71"/>
  <c r="P52"/>
  <c r="N29"/>
  <c r="H38"/>
  <c r="Q41"/>
  <c r="I89"/>
  <c r="I80"/>
  <c r="N93"/>
  <c r="B90"/>
  <c r="O93"/>
  <c r="P95"/>
  <c r="J49"/>
  <c r="H11"/>
  <c r="G64"/>
  <c r="I88"/>
  <c r="H16"/>
  <c r="Q84"/>
  <c r="J28"/>
  <c r="P82"/>
  <c r="J18"/>
  <c r="J7"/>
  <c r="K49"/>
  <c r="I97"/>
  <c r="I45"/>
  <c r="L63"/>
  <c r="H44"/>
  <c r="J73"/>
  <c r="O50"/>
  <c r="Q73"/>
  <c r="I83"/>
  <c r="H36"/>
  <c r="N31"/>
  <c r="I91"/>
  <c r="O41"/>
  <c r="I39"/>
  <c r="H58"/>
  <c r="Q67"/>
  <c r="G18"/>
  <c r="J90"/>
  <c r="B17"/>
  <c r="Q31"/>
  <c r="P74"/>
  <c r="H40"/>
  <c r="N17"/>
  <c r="G7"/>
  <c r="G47"/>
  <c r="N37"/>
  <c r="I37"/>
  <c r="G91"/>
  <c r="B41"/>
  <c r="J56"/>
  <c r="K80"/>
  <c r="H83"/>
  <c r="B19"/>
  <c r="Q79"/>
  <c r="L77"/>
  <c r="I13"/>
  <c r="G90"/>
  <c r="H56"/>
  <c r="N55"/>
  <c r="L41"/>
  <c r="K51"/>
  <c r="I51"/>
  <c r="Q89"/>
  <c r="B86"/>
  <c r="K96"/>
  <c r="P65"/>
  <c r="L43"/>
  <c r="O83"/>
  <c r="P10"/>
  <c r="P5"/>
  <c r="J89"/>
  <c r="P4"/>
  <c r="G67"/>
  <c r="Q14"/>
  <c r="I5"/>
  <c r="P14"/>
  <c r="G89"/>
  <c r="P38"/>
  <c r="K84"/>
  <c r="N21"/>
  <c r="P50"/>
  <c r="I4"/>
  <c r="N47"/>
  <c r="P11"/>
  <c r="L52"/>
  <c r="J84"/>
  <c r="L20"/>
  <c r="B92"/>
  <c r="H82"/>
  <c r="N89"/>
  <c r="N9"/>
  <c r="N88"/>
  <c r="K74"/>
  <c r="O20"/>
  <c r="N15"/>
  <c r="L50"/>
  <c r="G19"/>
  <c r="J25"/>
  <c r="J78"/>
  <c r="H86"/>
  <c r="B5"/>
  <c r="Q28"/>
  <c r="N54"/>
  <c r="L76"/>
  <c r="B29"/>
  <c r="B47"/>
  <c r="N48"/>
  <c r="Q56"/>
  <c r="P64"/>
  <c r="J58"/>
  <c r="G34"/>
  <c r="H88"/>
  <c r="O61"/>
  <c r="H85"/>
  <c r="P39"/>
  <c r="G20"/>
  <c r="J53"/>
  <c r="I44"/>
  <c r="P27"/>
  <c r="I54"/>
  <c r="O46"/>
  <c r="K68"/>
  <c r="K98"/>
  <c r="I74"/>
  <c r="K24"/>
  <c r="K93"/>
  <c r="L15"/>
  <c r="G68"/>
  <c r="I46"/>
  <c r="Q77"/>
  <c r="K76"/>
  <c r="Q76"/>
  <c r="L79"/>
  <c r="O21"/>
  <c r="O85"/>
  <c r="Q69"/>
  <c r="O56"/>
  <c r="P17"/>
  <c r="H46"/>
  <c r="P89"/>
  <c r="P56"/>
  <c r="Q26"/>
  <c r="J92"/>
  <c r="H59"/>
  <c r="Q21"/>
  <c r="G66"/>
  <c r="K77"/>
  <c r="Q18"/>
  <c r="O26"/>
  <c r="K14"/>
  <c r="E1"/>
  <c r="Q6"/>
  <c r="L5"/>
  <c r="K81"/>
  <c r="K97"/>
  <c r="I11"/>
  <c r="O36"/>
  <c r="Q52"/>
  <c r="G57"/>
  <c r="L42"/>
  <c r="J19"/>
  <c r="J64"/>
  <c r="L58"/>
  <c r="P66"/>
  <c r="O74"/>
  <c r="I27"/>
  <c r="H42"/>
  <c r="P43"/>
  <c r="G77"/>
  <c r="H75"/>
  <c r="N28"/>
  <c r="Q96"/>
  <c r="Q62"/>
  <c r="H17"/>
  <c r="K46"/>
  <c r="P24"/>
  <c r="B51"/>
  <c r="B74"/>
  <c r="L74"/>
  <c r="N25"/>
  <c r="N11"/>
  <c r="N32"/>
  <c r="L23"/>
  <c r="I38"/>
  <c r="G15"/>
  <c r="N63"/>
  <c r="O94"/>
  <c r="N33"/>
  <c r="O38"/>
  <c r="I17"/>
  <c r="H29"/>
  <c r="C1"/>
  <c r="L31"/>
  <c r="D1"/>
  <c r="P61"/>
  <c r="O60"/>
  <c r="L94"/>
  <c r="P63"/>
  <c r="Q91"/>
  <c r="H6"/>
  <c r="H67"/>
  <c r="J5"/>
  <c r="I53"/>
  <c r="B72"/>
  <c r="L67"/>
  <c r="K45"/>
  <c r="L78"/>
  <c r="Q54"/>
  <c r="H76"/>
  <c r="N24"/>
  <c r="H98"/>
  <c r="Q27"/>
  <c r="P41"/>
  <c r="B33"/>
  <c r="H53"/>
  <c r="I57"/>
  <c r="G76"/>
  <c r="K85"/>
  <c r="B54"/>
  <c r="N62"/>
  <c r="J91"/>
  <c r="K53"/>
  <c r="K16"/>
  <c r="P69"/>
  <c r="L90"/>
  <c r="B38"/>
  <c r="Q20"/>
  <c r="J79"/>
  <c r="B15"/>
  <c r="N91"/>
  <c r="O72"/>
  <c r="Q12"/>
  <c r="I6"/>
  <c r="Q92"/>
  <c r="L3"/>
  <c r="L14"/>
  <c r="I56"/>
  <c r="O31"/>
  <c r="N95"/>
  <c r="H34"/>
  <c r="Q5"/>
  <c r="B71"/>
  <c r="L83"/>
  <c r="N73"/>
  <c r="J93"/>
  <c r="O7"/>
  <c r="I33"/>
  <c r="I48"/>
  <c r="O35"/>
  <c r="L81"/>
  <c r="K43"/>
  <c r="P83"/>
  <c r="N42"/>
  <c r="N56"/>
  <c r="O44"/>
  <c r="K30"/>
  <c r="P93"/>
  <c r="I71"/>
  <c r="Q25"/>
  <c r="H41"/>
  <c r="I67"/>
  <c r="H50"/>
  <c r="G22"/>
  <c r="O13"/>
  <c r="K94"/>
  <c r="B9"/>
  <c r="G62"/>
  <c r="P6"/>
  <c r="I72"/>
  <c r="J44"/>
  <c r="O24"/>
  <c r="H20"/>
  <c r="K6"/>
  <c r="J61"/>
  <c r="G53"/>
  <c r="B28"/>
  <c r="K58"/>
  <c r="N96"/>
  <c r="Q74"/>
  <c r="Q48"/>
  <c r="H3"/>
  <c r="O96"/>
  <c r="H79"/>
  <c r="H64"/>
  <c r="Q46"/>
  <c r="Q55"/>
  <c r="J83"/>
  <c r="B39"/>
  <c r="G73"/>
  <c r="B78"/>
  <c r="Q65"/>
  <c r="G25"/>
  <c r="P54"/>
  <c r="H23"/>
  <c r="N43"/>
  <c r="N92"/>
  <c r="K79"/>
  <c r="B59"/>
  <c r="B24"/>
  <c r="I70"/>
  <c r="F1"/>
  <c r="J31"/>
  <c r="B53"/>
  <c r="O84"/>
  <c r="P9"/>
  <c r="K55"/>
  <c r="J40"/>
  <c r="K83"/>
  <c r="P71"/>
  <c r="L75"/>
  <c r="J70"/>
  <c r="H92"/>
  <c r="B7"/>
  <c r="I24"/>
  <c r="B88"/>
  <c r="J86"/>
  <c r="J82"/>
  <c r="Q33"/>
  <c r="N22"/>
  <c r="P12"/>
  <c r="B76"/>
  <c r="K33"/>
  <c r="N65"/>
  <c r="K3"/>
  <c r="B6"/>
  <c r="J39"/>
  <c r="O42"/>
  <c r="J10"/>
  <c r="B91"/>
  <c r="H13"/>
  <c r="N94"/>
  <c r="P86"/>
  <c r="I42"/>
  <c r="N38"/>
  <c r="P87"/>
  <c r="B95"/>
  <c r="L8"/>
  <c r="H12"/>
  <c r="N86"/>
  <c r="O92"/>
  <c r="N10"/>
  <c r="L12"/>
  <c r="K9"/>
  <c r="N78"/>
  <c r="G9"/>
  <c r="J21"/>
  <c r="N52"/>
  <c r="B73"/>
  <c r="H10"/>
  <c r="O80"/>
  <c r="G95"/>
  <c r="L53"/>
  <c r="B79"/>
  <c r="K17"/>
  <c r="J46"/>
  <c r="G79"/>
  <c r="K57"/>
  <c r="I75"/>
  <c r="N98"/>
  <c r="B8"/>
  <c r="Q88"/>
  <c r="L18"/>
  <c r="K42"/>
  <c r="P59"/>
  <c r="H8"/>
  <c r="G46"/>
  <c r="Q66"/>
  <c r="O95"/>
  <c r="L22"/>
  <c r="G21"/>
  <c r="O48"/>
  <c r="J85"/>
  <c r="L93"/>
  <c r="G82"/>
  <c r="L87"/>
  <c r="L91"/>
  <c r="K26"/>
  <c r="H25"/>
  <c r="I22"/>
  <c r="P60"/>
  <c r="G11"/>
  <c r="L34"/>
  <c r="O12"/>
  <c r="H33"/>
  <c r="K89"/>
  <c r="Q68"/>
  <c r="O98"/>
  <c r="N85"/>
  <c r="J48"/>
  <c r="H96"/>
  <c r="I28"/>
  <c r="Q10"/>
  <c r="K69"/>
  <c r="H97"/>
  <c r="Q40"/>
  <c r="B13"/>
  <c r="O53"/>
  <c r="K62"/>
  <c r="Q63"/>
  <c r="Q80"/>
  <c r="B98"/>
  <c r="J57"/>
  <c r="P19"/>
  <c r="L62"/>
  <c r="I55"/>
  <c r="L68"/>
  <c r="K67"/>
  <c r="H57"/>
  <c r="K63"/>
  <c r="I35"/>
  <c r="Q59"/>
  <c r="L30"/>
  <c r="O15"/>
  <c r="O78"/>
  <c r="N44"/>
  <c r="J68"/>
  <c r="I21"/>
  <c r="L17"/>
  <c r="I20"/>
  <c r="O8"/>
  <c r="H19"/>
  <c r="Q58"/>
  <c r="J24"/>
  <c r="G84"/>
  <c r="N39"/>
  <c r="P21"/>
  <c r="P13"/>
  <c r="G6"/>
  <c r="K27"/>
  <c r="B11"/>
  <c r="B58"/>
  <c r="J52"/>
  <c r="B69"/>
  <c r="G48"/>
  <c r="I64"/>
  <c r="G14"/>
  <c r="L55"/>
  <c r="B85"/>
  <c r="L88"/>
  <c r="L60"/>
  <c r="G2"/>
  <c r="Q93"/>
  <c r="O71"/>
  <c r="I87"/>
  <c r="I29"/>
  <c r="Q86"/>
  <c r="L64"/>
  <c r="L11"/>
  <c r="O29"/>
  <c r="H70"/>
  <c r="P31"/>
  <c r="L21"/>
  <c r="H80"/>
  <c r="O89"/>
  <c r="O23"/>
  <c r="G37"/>
  <c r="N4"/>
  <c r="L82"/>
  <c r="L38"/>
  <c r="G63"/>
  <c r="J65"/>
  <c r="G93"/>
  <c r="P18"/>
  <c r="H90"/>
  <c r="N20"/>
  <c r="K87"/>
  <c r="J55"/>
  <c r="G87"/>
  <c r="L35"/>
  <c r="Q29"/>
  <c r="H7"/>
  <c r="Q19"/>
  <c r="J15"/>
  <c r="L32"/>
  <c r="P37"/>
  <c r="H60"/>
  <c r="B63"/>
  <c r="N72"/>
  <c r="B37"/>
  <c r="Q24"/>
  <c r="L13"/>
  <c r="K7"/>
  <c r="N19"/>
  <c r="Q42"/>
  <c r="H39"/>
  <c r="J13"/>
  <c r="Q85"/>
  <c r="K38"/>
  <c r="I16"/>
  <c r="B16"/>
  <c r="O73"/>
  <c r="L98"/>
  <c r="I63"/>
  <c r="G60"/>
  <c r="O34"/>
  <c r="N79"/>
  <c r="I30"/>
  <c r="K21"/>
  <c r="Q57"/>
  <c r="B82"/>
  <c r="B26"/>
  <c r="G39"/>
  <c r="I26"/>
  <c r="B32"/>
  <c r="B2"/>
  <c r="B55"/>
  <c r="O45"/>
  <c r="L47"/>
  <c r="B50"/>
  <c r="B3"/>
  <c r="N69"/>
  <c r="N97"/>
  <c r="G45"/>
  <c r="N7"/>
  <c r="B45"/>
  <c r="O18"/>
  <c r="J97"/>
  <c r="N59"/>
  <c r="B21"/>
  <c r="I10"/>
  <c r="G85"/>
  <c r="N90"/>
  <c r="J54"/>
  <c r="K65"/>
  <c r="I18"/>
  <c r="J29"/>
  <c r="B48"/>
  <c r="P90"/>
  <c r="J60"/>
  <c r="I49"/>
  <c r="L85"/>
  <c r="H74"/>
  <c r="G69"/>
  <c r="H15"/>
  <c r="N41"/>
  <c r="K71"/>
  <c r="O27"/>
  <c r="L9"/>
  <c r="K32"/>
  <c r="N6"/>
  <c r="I7"/>
  <c r="L19"/>
  <c r="N70"/>
  <c r="H54"/>
  <c r="L45"/>
  <c r="P75"/>
  <c r="O52"/>
  <c r="N16"/>
  <c r="H31"/>
  <c r="N8"/>
  <c r="L4"/>
  <c r="B46"/>
  <c r="G32"/>
  <c r="K40"/>
  <c r="J51"/>
  <c r="O40"/>
  <c r="G61"/>
  <c r="L57"/>
  <c r="K12"/>
  <c r="O66"/>
  <c r="N66"/>
  <c r="H77"/>
  <c r="G10"/>
  <c r="B40"/>
  <c r="P40"/>
  <c r="L89"/>
  <c r="L54"/>
  <c r="O5"/>
  <c r="G38"/>
  <c r="G40"/>
  <c r="I92"/>
  <c r="J63"/>
  <c r="N40"/>
  <c r="P51"/>
  <c r="Q72"/>
  <c r="N71"/>
  <c r="O62"/>
  <c r="N18"/>
  <c r="Q44"/>
  <c r="B77"/>
  <c r="J98"/>
  <c r="Q90"/>
  <c r="G55"/>
  <c r="O57"/>
  <c r="Q4"/>
  <c r="P35"/>
  <c r="O82"/>
  <c r="J94"/>
  <c r="Q36"/>
  <c r="K28"/>
  <c r="O69"/>
  <c r="K66"/>
  <c r="G92"/>
  <c r="I3"/>
  <c r="H32"/>
  <c r="O77"/>
  <c r="H30"/>
  <c r="K31"/>
  <c r="K70"/>
  <c r="O11"/>
  <c r="J33"/>
  <c r="B67"/>
  <c r="P92"/>
  <c r="O9"/>
  <c r="H65"/>
  <c r="N83"/>
  <c r="O47"/>
  <c r="L39"/>
  <c r="G31"/>
  <c r="G26"/>
  <c r="K39"/>
  <c r="Q23"/>
  <c r="Q37"/>
  <c r="H62"/>
  <c r="K11"/>
  <c r="K20"/>
  <c r="J32"/>
  <c r="O55"/>
  <c r="I76"/>
  <c r="K35"/>
  <c r="G16"/>
  <c r="I68"/>
  <c r="I78"/>
  <c r="O25"/>
  <c r="B35"/>
  <c r="N57"/>
  <c r="O75"/>
  <c r="J16"/>
  <c r="I61"/>
  <c r="L86"/>
  <c r="J62"/>
  <c r="K36"/>
  <c r="B20"/>
  <c r="I84"/>
  <c r="H49"/>
  <c r="G44"/>
  <c r="O81"/>
  <c r="G75"/>
  <c r="L80"/>
  <c r="Q97"/>
  <c r="P28"/>
  <c r="K47"/>
  <c r="Q35"/>
  <c r="G51"/>
  <c r="O59"/>
  <c r="N36"/>
  <c r="I94"/>
  <c r="P80"/>
  <c r="J38"/>
  <c r="B97"/>
  <c r="L7"/>
  <c r="H47"/>
  <c r="H63"/>
  <c r="N49"/>
  <c r="L33"/>
  <c r="I66"/>
  <c r="H51"/>
  <c r="J11"/>
  <c r="P57"/>
  <c r="I14"/>
  <c r="P67"/>
  <c r="N35"/>
  <c r="P85"/>
  <c r="B23"/>
  <c r="H45"/>
  <c r="P36"/>
  <c r="Q8"/>
  <c r="G78"/>
  <c r="I9"/>
  <c r="N45"/>
  <c r="H84"/>
  <c r="L72"/>
  <c r="G54"/>
  <c r="H89"/>
  <c r="I41"/>
  <c r="Q43"/>
  <c r="O58"/>
  <c r="K10"/>
  <c r="I59"/>
  <c r="J76"/>
  <c r="I8"/>
  <c r="P26"/>
  <c r="P98"/>
  <c r="H24"/>
  <c r="O63"/>
  <c r="P3"/>
  <c r="O68"/>
  <c r="B62"/>
  <c r="P34"/>
  <c r="P53"/>
  <c r="N26"/>
  <c r="L92"/>
  <c r="N3"/>
  <c r="L95"/>
  <c r="K25"/>
  <c r="Q49"/>
  <c r="G23"/>
  <c r="J69"/>
  <c r="K37"/>
  <c r="O65"/>
  <c r="G96"/>
  <c r="K56"/>
  <c r="B66"/>
  <c r="I58"/>
  <c r="H26"/>
  <c r="I15"/>
  <c r="J6"/>
  <c r="B10"/>
  <c r="P97"/>
  <c r="P16"/>
  <c r="H4"/>
  <c r="B75"/>
  <c r="L29"/>
  <c r="N51"/>
  <c r="G3"/>
  <c r="J66"/>
  <c r="G72"/>
  <c r="N5"/>
  <c r="G30"/>
  <c r="N68"/>
  <c r="J80"/>
  <c r="P32"/>
  <c r="J30"/>
  <c r="K23"/>
  <c r="I25"/>
  <c r="G36"/>
  <c r="P25"/>
  <c r="L69"/>
  <c r="H14"/>
  <c r="Q61"/>
  <c r="B68"/>
  <c r="K5"/>
  <c r="I52"/>
  <c r="O64"/>
  <c r="I32"/>
  <c r="O10"/>
  <c r="J67"/>
  <c r="G35"/>
  <c r="I82"/>
  <c r="N14"/>
  <c r="P7"/>
  <c r="I50"/>
  <c r="B12"/>
  <c r="Q3"/>
  <c r="P49"/>
  <c r="I34"/>
  <c r="K50"/>
  <c r="I98"/>
  <c r="B44"/>
  <c r="K61"/>
  <c r="G12"/>
  <c r="G88"/>
  <c r="L70"/>
  <c r="L73"/>
  <c r="N53"/>
  <c r="Q53"/>
  <c r="K52"/>
  <c r="J17"/>
  <c r="G4"/>
  <c r="B56"/>
  <c r="Q98"/>
  <c r="H95"/>
  <c r="P84"/>
  <c r="G83"/>
  <c r="H66"/>
  <c r="G43"/>
  <c r="P88"/>
  <c r="L96"/>
  <c r="O91"/>
  <c r="I96"/>
  <c r="H73"/>
  <c r="N84"/>
  <c r="P48"/>
  <c r="H22"/>
  <c r="J8"/>
  <c r="N77"/>
  <c r="J36"/>
  <c r="P62"/>
  <c r="G13"/>
  <c r="O22"/>
  <c r="P70"/>
  <c r="K82"/>
  <c r="Q50"/>
  <c r="K15"/>
  <c r="H18"/>
  <c r="L40"/>
  <c r="I12"/>
  <c r="K90"/>
  <c r="B4"/>
  <c r="O30"/>
  <c r="G49"/>
  <c r="O3"/>
  <c r="P72"/>
  <c r="K88"/>
  <c r="J14"/>
  <c r="P76"/>
  <c r="J43"/>
  <c r="B25"/>
  <c r="O16"/>
  <c r="H91"/>
  <c r="O70"/>
  <c r="I79"/>
  <c r="B87"/>
  <c r="L51"/>
  <c r="J35"/>
  <c r="L66"/>
  <c r="J50"/>
  <c r="G33"/>
  <c r="N64"/>
  <c r="K72"/>
  <c r="K8"/>
  <c r="G59"/>
  <c r="L6"/>
  <c r="K73"/>
  <c r="H9"/>
  <c r="L25"/>
  <c r="G98"/>
  <c r="K54"/>
  <c r="H27"/>
  <c r="J77"/>
  <c r="K44"/>
  <c r="G52"/>
  <c r="O17"/>
  <c r="N87"/>
  <c r="B65"/>
  <c r="G58"/>
  <c r="O28"/>
  <c r="G94"/>
  <c r="Q64"/>
  <c r="Q13"/>
  <c r="H69"/>
  <c r="B93"/>
  <c r="G81"/>
  <c r="K4"/>
  <c r="P55"/>
  <c r="O33"/>
  <c r="J74"/>
  <c r="Q47"/>
  <c r="O14"/>
  <c r="Q32"/>
  <c r="G97"/>
  <c r="K86"/>
  <c r="G86"/>
  <c r="E93" l="1"/>
  <c r="D93"/>
  <c r="C93"/>
  <c r="F93"/>
  <c r="C65"/>
  <c r="E65"/>
  <c r="F65"/>
  <c r="D65"/>
  <c r="R87"/>
  <c r="R64"/>
  <c r="D87"/>
  <c r="F87"/>
  <c r="C87"/>
  <c r="E87"/>
  <c r="M79"/>
  <c r="D25"/>
  <c r="E25"/>
  <c r="C25"/>
  <c r="F25"/>
  <c r="O99"/>
  <c r="D4"/>
  <c r="C4"/>
  <c r="F4"/>
  <c r="E4"/>
  <c r="M12"/>
  <c r="R77"/>
  <c r="R84"/>
  <c r="M96"/>
  <c r="E56"/>
  <c r="F56"/>
  <c r="C56"/>
  <c r="D56"/>
  <c r="R53"/>
  <c r="F44"/>
  <c r="C44"/>
  <c r="E44"/>
  <c r="D44"/>
  <c r="M98"/>
  <c r="M34"/>
  <c r="Q99"/>
  <c r="E12"/>
  <c r="D12"/>
  <c r="C12"/>
  <c r="F12"/>
  <c r="M50"/>
  <c r="R14"/>
  <c r="M82"/>
  <c r="M32"/>
  <c r="M52"/>
  <c r="C68"/>
  <c r="E68"/>
  <c r="F68"/>
  <c r="D68"/>
  <c r="M25"/>
  <c r="R68"/>
  <c r="R5"/>
  <c r="G99"/>
  <c r="R51"/>
  <c r="F75"/>
  <c r="E75"/>
  <c r="D75"/>
  <c r="C75"/>
  <c r="C10"/>
  <c r="F10"/>
  <c r="D10"/>
  <c r="E10"/>
  <c r="M15"/>
  <c r="M58"/>
  <c r="F66"/>
  <c r="C66"/>
  <c r="D66"/>
  <c r="E66"/>
  <c r="N99"/>
  <c r="R3"/>
  <c r="R26"/>
  <c r="D62"/>
  <c r="C62"/>
  <c r="E62"/>
  <c r="F62"/>
  <c r="P99"/>
  <c r="M8"/>
  <c r="M59"/>
  <c r="M41"/>
  <c r="R45"/>
  <c r="M9"/>
  <c r="E23"/>
  <c r="D23"/>
  <c r="C23"/>
  <c r="F23"/>
  <c r="R35"/>
  <c r="M14"/>
  <c r="M66"/>
  <c r="R49"/>
  <c r="C97"/>
  <c r="E97"/>
  <c r="F97"/>
  <c r="D97"/>
  <c r="M94"/>
  <c r="R36"/>
  <c r="M84"/>
  <c r="E20"/>
  <c r="C20"/>
  <c r="F20"/>
  <c r="D20"/>
  <c r="M61"/>
  <c r="R57"/>
  <c r="D35"/>
  <c r="F35"/>
  <c r="C35"/>
  <c r="E35"/>
  <c r="M78"/>
  <c r="M68"/>
  <c r="M76"/>
  <c r="R83"/>
  <c r="C67"/>
  <c r="E67"/>
  <c r="D67"/>
  <c r="F67"/>
  <c r="I99"/>
  <c r="M3"/>
  <c r="D77"/>
  <c r="F77"/>
  <c r="E77"/>
  <c r="C77"/>
  <c r="R18"/>
  <c r="R71"/>
  <c r="R40"/>
  <c r="M92"/>
  <c r="F40"/>
  <c r="C40"/>
  <c r="D40"/>
  <c r="E40"/>
  <c r="R66"/>
  <c r="E46"/>
  <c r="C46"/>
  <c r="F46"/>
  <c r="D46"/>
  <c r="R8"/>
  <c r="R16"/>
  <c r="R70"/>
  <c r="M7"/>
  <c r="R6"/>
  <c r="R41"/>
  <c r="M49"/>
  <c r="E48"/>
  <c r="F48"/>
  <c r="C48"/>
  <c r="D48"/>
  <c r="M18"/>
  <c r="R90"/>
  <c r="M10"/>
  <c r="C21"/>
  <c r="F21"/>
  <c r="E21"/>
  <c r="D21"/>
  <c r="R59"/>
  <c r="C45"/>
  <c r="D45"/>
  <c r="F45"/>
  <c r="E45"/>
  <c r="R7"/>
  <c r="R97"/>
  <c r="R69"/>
  <c r="F3"/>
  <c r="C3"/>
  <c r="D3"/>
  <c r="B99"/>
  <c r="E3"/>
  <c r="E50"/>
  <c r="D50"/>
  <c r="C50"/>
  <c r="F50"/>
  <c r="C55"/>
  <c r="F55"/>
  <c r="E55"/>
  <c r="D55"/>
  <c r="C32"/>
  <c r="E32"/>
  <c r="F32"/>
  <c r="D32"/>
  <c r="M26"/>
  <c r="C26"/>
  <c r="E26"/>
  <c r="D26"/>
  <c r="F26"/>
  <c r="F82"/>
  <c r="D82"/>
  <c r="C82"/>
  <c r="E82"/>
  <c r="M30"/>
  <c r="R79"/>
  <c r="M63"/>
  <c r="C16"/>
  <c r="E16"/>
  <c r="D16"/>
  <c r="F16"/>
  <c r="M16"/>
  <c r="R19"/>
  <c r="D37"/>
  <c r="E37"/>
  <c r="C37"/>
  <c r="F37"/>
  <c r="R72"/>
  <c r="D63"/>
  <c r="C63"/>
  <c r="E63"/>
  <c r="F63"/>
  <c r="R20"/>
  <c r="R4"/>
  <c r="M29"/>
  <c r="M87"/>
  <c r="C85"/>
  <c r="D85"/>
  <c r="E85"/>
  <c r="F85"/>
  <c r="M64"/>
  <c r="D69"/>
  <c r="C69"/>
  <c r="F69"/>
  <c r="E69"/>
  <c r="E58"/>
  <c r="F58"/>
  <c r="D58"/>
  <c r="C58"/>
  <c r="E11"/>
  <c r="C11"/>
  <c r="F11"/>
  <c r="D11"/>
  <c r="R39"/>
  <c r="M20"/>
  <c r="M21"/>
  <c r="R44"/>
  <c r="M35"/>
  <c r="M55"/>
  <c r="F98"/>
  <c r="C98"/>
  <c r="D98"/>
  <c r="E98"/>
  <c r="F13"/>
  <c r="E13"/>
  <c r="C13"/>
  <c r="D13"/>
  <c r="M28"/>
  <c r="R85"/>
  <c r="M22"/>
  <c r="F8"/>
  <c r="E8"/>
  <c r="D8"/>
  <c r="C8"/>
  <c r="R98"/>
  <c r="M75"/>
  <c r="C79"/>
  <c r="F79"/>
  <c r="D79"/>
  <c r="E79"/>
  <c r="F73"/>
  <c r="D73"/>
  <c r="E73"/>
  <c r="C73"/>
  <c r="R52"/>
  <c r="R78"/>
  <c r="R10"/>
  <c r="R86"/>
  <c r="C95"/>
  <c r="E95"/>
  <c r="F95"/>
  <c r="D95"/>
  <c r="R38"/>
  <c r="M42"/>
  <c r="R94"/>
  <c r="F91"/>
  <c r="E91"/>
  <c r="D91"/>
  <c r="C91"/>
  <c r="C6"/>
  <c r="F6"/>
  <c r="D6"/>
  <c r="E6"/>
  <c r="K99"/>
  <c r="R65"/>
  <c r="C76"/>
  <c r="D76"/>
  <c r="E76"/>
  <c r="F76"/>
  <c r="R22"/>
  <c r="D88"/>
  <c r="E88"/>
  <c r="C88"/>
  <c r="F88"/>
  <c r="M24"/>
  <c r="C7"/>
  <c r="F7"/>
  <c r="E7"/>
  <c r="D7"/>
  <c r="F53"/>
  <c r="D53"/>
  <c r="C53"/>
  <c r="E53"/>
  <c r="M70"/>
  <c r="E24"/>
  <c r="F24"/>
  <c r="D24"/>
  <c r="C24"/>
  <c r="F59"/>
  <c r="E59"/>
  <c r="C59"/>
  <c r="D59"/>
  <c r="R92"/>
  <c r="R43"/>
  <c r="E78"/>
  <c r="C78"/>
  <c r="D78"/>
  <c r="F78"/>
  <c r="D39"/>
  <c r="F39"/>
  <c r="C39"/>
  <c r="E39"/>
  <c r="H99"/>
  <c r="R96"/>
  <c r="D28"/>
  <c r="F28"/>
  <c r="C28"/>
  <c r="E28"/>
  <c r="M72"/>
  <c r="D9"/>
  <c r="C9"/>
  <c r="E9"/>
  <c r="F9"/>
  <c r="M67"/>
  <c r="M71"/>
  <c r="R56"/>
  <c r="R42"/>
  <c r="M48"/>
  <c r="M33"/>
  <c r="R73"/>
  <c r="F71"/>
  <c r="C71"/>
  <c r="D71"/>
  <c r="E71"/>
  <c r="R95"/>
  <c r="M56"/>
  <c r="L99"/>
  <c r="M6"/>
  <c r="R91"/>
  <c r="F15"/>
  <c r="E15"/>
  <c r="C15"/>
  <c r="D15"/>
  <c r="E38"/>
  <c r="D38"/>
  <c r="F38"/>
  <c r="C38"/>
  <c r="R62"/>
  <c r="D54"/>
  <c r="C54"/>
  <c r="E54"/>
  <c r="F54"/>
  <c r="M57"/>
  <c r="C33"/>
  <c r="E33"/>
  <c r="D33"/>
  <c r="F33"/>
  <c r="R24"/>
  <c r="D72"/>
  <c r="F72"/>
  <c r="C72"/>
  <c r="E72"/>
  <c r="M53"/>
  <c r="M17"/>
  <c r="R33"/>
  <c r="R63"/>
  <c r="M38"/>
  <c r="R32"/>
  <c r="R11"/>
  <c r="R25"/>
  <c r="F74"/>
  <c r="C74"/>
  <c r="D74"/>
  <c r="E74"/>
  <c r="E51"/>
  <c r="D51"/>
  <c r="F51"/>
  <c r="C51"/>
  <c r="R28"/>
  <c r="M27"/>
  <c r="M11"/>
  <c r="M46"/>
  <c r="M74"/>
  <c r="M54"/>
  <c r="M44"/>
  <c r="R48"/>
  <c r="C47"/>
  <c r="F47"/>
  <c r="D47"/>
  <c r="E47"/>
  <c r="D29"/>
  <c r="F29"/>
  <c r="C29"/>
  <c r="E29"/>
  <c r="R54"/>
  <c r="C5"/>
  <c r="D5"/>
  <c r="E5"/>
  <c r="F5"/>
  <c r="R15"/>
  <c r="R88"/>
  <c r="R9"/>
  <c r="R89"/>
  <c r="E92"/>
  <c r="F92"/>
  <c r="D92"/>
  <c r="C92"/>
  <c r="R47"/>
  <c r="M4"/>
  <c r="R21"/>
  <c r="M5"/>
  <c r="C86"/>
  <c r="E86"/>
  <c r="D86"/>
  <c r="F86"/>
  <c r="M51"/>
  <c r="R55"/>
  <c r="M13"/>
  <c r="C19"/>
  <c r="F19"/>
  <c r="D19"/>
  <c r="E19"/>
  <c r="F41"/>
  <c r="C41"/>
  <c r="D41"/>
  <c r="E41"/>
  <c r="M37"/>
  <c r="R37"/>
  <c r="R17"/>
  <c r="D17"/>
  <c r="C17"/>
  <c r="F17"/>
  <c r="E17"/>
  <c r="M39"/>
  <c r="M91"/>
  <c r="R31"/>
  <c r="M83"/>
  <c r="M45"/>
  <c r="M97"/>
  <c r="M88"/>
  <c r="E90"/>
  <c r="D90"/>
  <c r="C90"/>
  <c r="F90"/>
  <c r="R93"/>
  <c r="M80"/>
  <c r="M89"/>
  <c r="R29"/>
  <c r="M85"/>
  <c r="R82"/>
  <c r="R34"/>
  <c r="M95"/>
  <c r="R60"/>
  <c r="R74"/>
  <c r="R30"/>
  <c r="R46"/>
  <c r="M31"/>
  <c r="R23"/>
  <c r="D42"/>
  <c r="C42"/>
  <c r="E42"/>
  <c r="F42"/>
  <c r="R75"/>
  <c r="F94"/>
  <c r="C94"/>
  <c r="D94"/>
  <c r="E94"/>
  <c r="E60"/>
  <c r="D60"/>
  <c r="C60"/>
  <c r="F60"/>
  <c r="C18"/>
  <c r="E18"/>
  <c r="F18"/>
  <c r="D18"/>
  <c r="E81"/>
  <c r="F81"/>
  <c r="C81"/>
  <c r="D81"/>
  <c r="M40"/>
  <c r="C64"/>
  <c r="D64"/>
  <c r="E64"/>
  <c r="F64"/>
  <c r="C70"/>
  <c r="F70"/>
  <c r="D70"/>
  <c r="E70"/>
  <c r="M77"/>
  <c r="F80"/>
  <c r="C80"/>
  <c r="D80"/>
  <c r="E80"/>
  <c r="E27"/>
  <c r="D27"/>
  <c r="F27"/>
  <c r="C27"/>
  <c r="R27"/>
  <c r="M69"/>
  <c r="C57"/>
  <c r="E57"/>
  <c r="F57"/>
  <c r="D57"/>
  <c r="E84"/>
  <c r="F84"/>
  <c r="D84"/>
  <c r="C84"/>
  <c r="M60"/>
  <c r="D96"/>
  <c r="E96"/>
  <c r="F96"/>
  <c r="C96"/>
  <c r="F49"/>
  <c r="C49"/>
  <c r="E49"/>
  <c r="D49"/>
  <c r="R81"/>
  <c r="M86"/>
  <c r="M73"/>
  <c r="R61"/>
  <c r="R58"/>
  <c r="F14"/>
  <c r="E14"/>
  <c r="D14"/>
  <c r="C14"/>
  <c r="E30"/>
  <c r="F30"/>
  <c r="C30"/>
  <c r="D30"/>
  <c r="F22"/>
  <c r="D22"/>
  <c r="C22"/>
  <c r="E22"/>
  <c r="R12"/>
  <c r="R50"/>
  <c r="M65"/>
  <c r="M19"/>
  <c r="E34"/>
  <c r="C34"/>
  <c r="F34"/>
  <c r="D34"/>
  <c r="C43"/>
  <c r="D43"/>
  <c r="E43"/>
  <c r="F43"/>
  <c r="M90"/>
  <c r="F61"/>
  <c r="E61"/>
  <c r="D61"/>
  <c r="C61"/>
  <c r="R67"/>
  <c r="D31"/>
  <c r="F31"/>
  <c r="E31"/>
  <c r="C31"/>
  <c r="M23"/>
  <c r="M47"/>
  <c r="F52"/>
  <c r="E52"/>
  <c r="D52"/>
  <c r="C52"/>
  <c r="F89"/>
  <c r="E89"/>
  <c r="C89"/>
  <c r="D89"/>
  <c r="M81"/>
  <c r="C83"/>
  <c r="D83"/>
  <c r="E83"/>
  <c r="F83"/>
  <c r="J99"/>
  <c r="M43"/>
  <c r="M62"/>
  <c r="R80"/>
  <c r="M36"/>
  <c r="E36"/>
  <c r="D36"/>
  <c r="C36"/>
  <c r="F36"/>
  <c r="R76"/>
  <c r="M93"/>
  <c r="R13"/>
  <c r="T18" i="73"/>
  <c r="P19"/>
  <c r="D19" i="24" s="1"/>
  <c r="S19" i="73"/>
  <c r="D19" i="28" s="1"/>
  <c r="Q19" i="73"/>
  <c r="D19" i="26" s="1"/>
  <c r="R19" i="73"/>
  <c r="D19" i="29" s="1"/>
  <c r="F18" i="65"/>
  <c r="K17"/>
  <c r="F17"/>
  <c r="C99" i="78" l="1"/>
  <c r="E99"/>
  <c r="D99"/>
  <c r="R99"/>
  <c r="F99"/>
  <c r="M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BF49"/>
  <c r="BF4"/>
  <c r="BF6"/>
  <c r="DI6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10"/>
  <c r="DD66"/>
  <c r="CW16"/>
  <c r="CW38"/>
  <c r="CP44"/>
  <c r="CI68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<sst xmlns="http://schemas.openxmlformats.org/spreadsheetml/2006/main" count="8988" uniqueCount="560">
  <si>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</si>
  <si>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</si>
  <si>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</si>
  <si>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</si>
  <si>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</si>
  <si>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</si>
  <si>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</si>
  <si>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</si>
  <si>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</si>
  <si>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</si>
  <si>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</si>
  <si>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</si>
  <si>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</si>
  <si>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</si>
  <si>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</si>
  <si>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</si>
  <si>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</si>
  <si>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</si>
  <si>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</si>
  <si>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</si>
  <si>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</si>
  <si>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</si>
  <si>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</si>
  <si>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</si>
  <si>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</si>
  <si>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</si>
  <si>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</si>
  <si>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</si>
  <si>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</si>
  <si>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</si>
  <si>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</si>
  <si>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</si>
  <si>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</si>
  <si>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</si>
  <si>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</si>
  <si>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</si>
  <si>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</si>
  <si>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</si>
  <si>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</si>
  <si>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</si>
  <si>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</si>
  <si>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</si>
  <si>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</si>
  <si>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</si>
  <si>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</si>
  <si>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</si>
  <si>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</si>
  <si>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</si>
  <si>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</si>
  <si>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</si>
  <si>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</si>
  <si>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</si>
  <si>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</si>
  <si>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</si>
  <si>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</si>
  <si>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</si>
  <si>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</si>
  <si>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</si>
  <si>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</si>
  <si>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</si>
  <si>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</si>
  <si>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</si>
  <si>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</si>
  <si>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</si>
  <si>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</si>
  <si>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</si>
  <si>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</si>
  <si>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</si>
  <si>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</si>
  <si>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</si>
  <si>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</si>
  <si>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</si>
  <si>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</si>
  <si>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</si>
  <si>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</si>
  <si>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</si>
  <si>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</si>
  <si>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</si>
  <si>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</si>
  <si>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</si>
  <si>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</si>
  <si>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</si>
  <si>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</si>
  <si>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</si>
  <si>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</si>
  <si>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</si>
  <si>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</si>
  <si>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</si>
  <si>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</si>
  <si>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</si>
  <si>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</si>
  <si>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</si>
  <si>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</si>
  <si>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</si>
  <si>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</si>
  <si>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</si>
  <si>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</si>
  <si>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</si>
  <si>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</si>
  <si>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</si>
  <si>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</si>
  <si>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</si>
  <si>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</si>
  <si>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</si>
  <si>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</si>
  <si>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</si>
  <si>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</si>
  <si>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</si>
  <si>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</si>
  <si>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</si>
  <si>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</si>
  <si>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</si>
  <si>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</si>
  <si>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</si>
  <si>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</si>
  <si>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</si>
  <si>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</si>
  <si>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</si>
  <si>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</si>
  <si>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</si>
  <si>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</si>
  <si>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</si>
  <si>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</si>
  <si>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</si>
  <si>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</si>
  <si>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</si>
  <si>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</si>
  <si>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</si>
  <si>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</si>
  <si>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</si>
  <si>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</si>
  <si>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</si>
  <si>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</si>
  <si>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</si>
  <si>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</si>
  <si>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</si>
  <si>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</si>
  <si>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</si>
  <si>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</si>
  <si>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</si>
  <si>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</si>
  <si>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</si>
  <si>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</si>
  <si>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</si>
  <si>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</si>
  <si>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</si>
  <si>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</si>
  <si>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</si>
  <si>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</si>
  <si>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</si>
  <si>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</si>
  <si>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</si>
  <si>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</si>
  <si>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</si>
  <si>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</si>
  <si>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</si>
  <si>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</si>
  <si>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</si>
  <si>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</si>
  <si>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</si>
  <si>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</si>
  <si>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</si>
  <si>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</si>
  <si>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</si>
  <si>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</si>
  <si>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</si>
  <si>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</si>
  <si>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</si>
  <si>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</si>
  <si>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</si>
  <si>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</si>
  <si>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</si>
  <si>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</si>
  <si>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</si>
  <si>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</si>
  <si>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</si>
  <si>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</si>
  <si>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</si>
  <si>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</si>
  <si>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</si>
  <si>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</si>
  <si>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</si>
  <si>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</si>
  <si>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</si>
  <si>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</si>
  <si>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</si>
  <si>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</si>
  <si>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</si>
  <si>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</si>
  <si>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</si>
  <si>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</si>
  <si>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</si>
  <si>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</si>
  <si>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</si>
  <si>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</si>
  <si>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</si>
  <si>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</si>
  <si>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</si>
  <si>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</si>
  <si>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</si>
  <si>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</si>
  <si>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</si>
  <si>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</si>
  <si>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</si>
  <si>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</si>
  <si>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</si>
  <si>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</si>
  <si>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</si>
  <si>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</si>
  <si>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</si>
  <si>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</si>
  <si>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</si>
  <si>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</si>
  <si>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</si>
  <si>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</si>
  <si>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</si>
  <si>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</si>
  <si>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</si>
  <si>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</si>
  <si>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</si>
  <si>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</si>
  <si>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</si>
  <si>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</si>
  <si>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</si>
  <si>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</si>
  <si>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</si>
  <si>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</si>
  <si>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</si>
  <si>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</si>
  <si>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</si>
  <si>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</si>
  <si>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</si>
  <si>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</si>
  <si>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</si>
  <si>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</si>
  <si>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</si>
  <si>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</si>
  <si>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</si>
  <si>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</si>
  <si>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</si>
  <si>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</si>
  <si>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</si>
  <si>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</si>
  <si>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</si>
  <si>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</si>
  <si>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</si>
  <si>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</si>
  <si>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</si>
  <si>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</si>
  <si>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</si>
  <si>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</si>
  <si>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</si>
  <si>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</si>
  <si>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</si>
  <si>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</si>
  <si>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</si>
  <si>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</si>
  <si>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</si>
  <si>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</si>
  <si>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</si>
  <si>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</si>
  <si>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</si>
  <si>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</si>
  <si>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</si>
  <si>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</si>
  <si>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</si>
  <si>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</si>
  <si>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</si>
  <si>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</si>
  <si>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</si>
  <si>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</si>
  <si>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</si>
  <si>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</si>
  <si>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</si>
  <si>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</si>
  <si>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</si>
  <si>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</si>
  <si>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</si>
  <si>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</si>
  <si>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</si>
  <si>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</si>
  <si>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</si>
  <si>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</si>
  <si>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</si>
  <si>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</si>
  <si>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</si>
  <si>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</si>
  <si>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</si>
  <si>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</si>
  <si>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</si>
  <si>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</si>
  <si>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</si>
  <si>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</si>
  <si>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</si>
  <si>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</si>
  <si>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</si>
  <si>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</si>
  <si>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</si>
  <si>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</si>
  <si>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</si>
  <si>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</si>
  <si>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</si>
  <si>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</si>
  <si>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</si>
  <si>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</si>
  <si>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</si>
  <si>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</si>
  <si>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</si>
  <si>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</si>
  <si>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</si>
  <si>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</si>
  <si>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</si>
  <si>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</si>
  <si>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</si>
  <si>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</si>
  <si>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</si>
  <si>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</si>
  <si>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</si>
  <si>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</si>
  <si>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</si>
  <si>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</si>
  <si>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</si>
  <si>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</si>
  <si>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</si>
  <si>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</si>
  <si>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</si>
  <si>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</si>
  <si>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</si>
  <si>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</si>
  <si>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</si>
  <si>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</si>
  <si>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</si>
  <si>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</si>
  <si>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</si>
  <si>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</si>
  <si>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</si>
  <si>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</si>
  <si>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</si>
  <si>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</si>
  <si>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</si>
  <si>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</si>
  <si>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</si>
  <si>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</si>
  <si>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</si>
  <si>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</si>
  <si>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</si>
  <si>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</si>
  <si>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</si>
  <si>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</si>
  <si>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</si>
  <si>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</si>
  <si>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</si>
  <si>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</si>
  <si>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</si>
  <si>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</si>
  <si>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</si>
  <si>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</si>
  <si>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</si>
  <si>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</si>
  <si>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</si>
  <si>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</si>
  <si>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</si>
  <si>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</si>
  <si>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</si>
  <si>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</si>
  <si>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</si>
  <si>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</si>
  <si>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</si>
  <si>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</si>
  <si>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</si>
  <si>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</si>
  <si>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</si>
  <si>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</si>
  <si>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</si>
  <si>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</si>
  <si>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</si>
  <si>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</si>
  <si>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</si>
  <si>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</si>
  <si>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</si>
  <si>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</si>
  <si>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</si>
  <si>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</si>
  <si>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</si>
  <si>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</si>
  <si>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</si>
  <si>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</si>
  <si>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</si>
  <si>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</si>
  <si>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</si>
  <si>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</si>
  <si>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</si>
  <si>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</si>
  <si>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</si>
  <si>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</si>
  <si>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</si>
  <si>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</si>
  <si>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</si>
  <si>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</si>
  <si>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</si>
  <si>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</si>
  <si>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</si>
  <si>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</si>
  <si>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</si>
  <si>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</si>
  <si>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</si>
  <si>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</si>
  <si>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</si>
  <si>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</si>
  <si>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</si>
  <si>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</si>
  <si>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</si>
  <si>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</si>
  <si>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</si>
  <si>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</si>
  <si>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</si>
  <si>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</si>
  <si>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</si>
  <si>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</si>
  <si>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</si>
  <si>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</si>
  <si>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</si>
  <si>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</si>
  <si>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</si>
  <si>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</si>
  <si>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</si>
  <si>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</si>
  <si>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</si>
  <si>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</si>
  <si>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</si>
  <si>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</si>
  <si>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</si>
  <si>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</si>
  <si>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</si>
  <si>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</si>
  <si>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</si>
  <si>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</si>
  <si>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</si>
  <si>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</si>
  <si>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</si>
  <si>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</si>
  <si>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</si>
  <si>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</si>
  <si>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</si>
  <si>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</si>
  <si>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</si>
  <si>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</si>
  <si>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</si>
  <si>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</si>
  <si>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</si>
  <si>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</si>
  <si>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</si>
  <si>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</si>
  <si>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</si>
  <si>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</si>
  <si>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</si>
  <si>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</si>
  <si>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</si>
  <si>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</si>
  <si>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</si>
  <si>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</si>
  <si>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</si>
  <si>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</si>
  <si>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</si>
  <si>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</si>
  <si>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</si>
  <si>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</si>
  <si>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</si>
  <si>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</si>
  <si>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</si>
  <si>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</si>
  <si>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</si>
  <si>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</si>
  <si>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</si>
  <si>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</si>
  <si>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</si>
  <si>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</si>
  <si>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</si>
  <si>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</si>
  <si>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</si>
  <si>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</si>
  <si>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</si>
  <si>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</si>
  <si>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</si>
  <si>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</si>
  <si>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</si>
  <si>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</si>
  <si>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</si>
  <si>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</si>
  <si>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</si>
  <si>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</si>
  <si>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</si>
  <si>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</si>
  <si>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</si>
  <si>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</si>
  <si>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</si>
  <si>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</si>
  <si>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</si>
  <si>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</si>
  <si>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</si>
  <si>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</si>
  <si>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</si>
  <si>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</si>
  <si>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</si>
  <si>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</si>
  <si>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</si>
  <si>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</si>
  <si>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</si>
  <si>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</si>
  <si>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</si>
  <si>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</si>
  <si>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</si>
  <si>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</si>
  <si>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</si>
  <si>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</si>
  <si>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</si>
  <si>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</si>
  <si>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</si>
  <si>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</si>
  <si>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</si>
  <si>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</si>
  <si>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</si>
  <si>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</si>
  <si>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</si>
  <si>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</si>
  <si>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</si>
  <si>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99IS2023/11/05</t>
  </si>
  <si>
    <t>BSHP</t>
  </si>
  <si>
    <t>NR/2023/17905/A/808</t>
  </si>
  <si>
    <t>CHANJUII</t>
  </si>
  <si>
    <t>NR/2023/17949/C</t>
  </si>
  <si>
    <t>HP</t>
  </si>
  <si>
    <t>NR/2023/16187/A</t>
  </si>
  <si>
    <t>AEML</t>
  </si>
  <si>
    <t>WR/2023/18560/A</t>
  </si>
  <si>
    <t>GOA_Beneficiary</t>
  </si>
  <si>
    <t>WR/2023/20254/A/848</t>
  </si>
  <si>
    <t>RUVNL</t>
  </si>
  <si>
    <t>NR/2023/17064/A</t>
  </si>
  <si>
    <t>WR/2023/20256/A/852</t>
  </si>
  <si>
    <t>ITCWIND</t>
  </si>
  <si>
    <t>NR/2023/17901/A/842</t>
  </si>
  <si>
    <t>WR/2023/18560/A/II</t>
  </si>
  <si>
    <t>SOLAPUR_SOLAR</t>
  </si>
  <si>
    <t>NR/2023/17950/C</t>
  </si>
  <si>
    <t>RSRPL_BKN</t>
  </si>
  <si>
    <t>NR/2023/17953/C</t>
  </si>
  <si>
    <t>MBMP</t>
  </si>
  <si>
    <t xml:space="preserve">NR/03112023/30112023/HPX-TAMDLY-011123-05147 </t>
  </si>
  <si>
    <t>NR/01112023/30112023/HP-09</t>
  </si>
  <si>
    <t>ACBIL</t>
  </si>
  <si>
    <t>NR/02112023/15112023/D20231102NR21539</t>
  </si>
  <si>
    <t>RKM_POWER</t>
  </si>
  <si>
    <t>NR/03112023/30112023/IEX-231101-05680</t>
  </si>
  <si>
    <t>KSEB</t>
  </si>
  <si>
    <t>SR/01112023/30112023/KSEB_BYPL-NOV23</t>
  </si>
  <si>
    <t>NR/01112023/30112023/HP-10</t>
  </si>
  <si>
    <t>East_Delhi_Waste_Processing_Company_Limited_(EDWPCL)</t>
  </si>
  <si>
    <t xml:space="preserve">GE_(U)_Elect_Supply_Delhi_Cantt_(MES) </t>
  </si>
  <si>
    <t>w.e.f. From 01.11.2023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</si>
</sst>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45235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559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288</v>
      </c>
    </row>
    <row r="9" spans="1:3">
      <c r="A9" s="46" t="s">
        <v>449</v>
      </c>
      <c r="B9" s="199">
        <v>45240.402418981481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45235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12.2</v>
      </c>
      <c r="C3" s="197">
        <v>12.2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5.0898399999999997</v>
      </c>
      <c r="J3" s="21">
        <f>C3*E3/100</f>
        <v>2.8462599999999996</v>
      </c>
      <c r="K3" s="21">
        <f>C3*F3/100</f>
        <v>3.6709799999999997</v>
      </c>
      <c r="L3" s="21">
        <f>C3*G3/100</f>
        <v>0.59292</v>
      </c>
      <c r="M3" s="157">
        <f>SUM(I3:L3)</f>
        <v>12.2</v>
      </c>
      <c r="N3" s="22"/>
      <c r="P3" s="37">
        <f t="shared" ref="P3:P34" si="1">I3</f>
        <v>5.0898399999999997</v>
      </c>
      <c r="Q3" s="37">
        <f t="shared" ref="Q3:Q34" si="2">J3</f>
        <v>2.8462599999999996</v>
      </c>
      <c r="R3" s="37">
        <f t="shared" ref="R3:R34" si="3">K3</f>
        <v>3.6709799999999997</v>
      </c>
      <c r="S3" s="37">
        <f t="shared" ref="S3:S34" si="4">L3</f>
        <v>0.59292</v>
      </c>
      <c r="T3" s="37">
        <f>SUM(P3:S3)</f>
        <v>12.2</v>
      </c>
    </row>
    <row r="4" spans="1:20">
      <c r="A4" s="8" t="s">
        <v>46</v>
      </c>
      <c r="B4" s="197">
        <v>12.2</v>
      </c>
      <c r="C4" s="197">
        <v>12.2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5.0898399999999997</v>
      </c>
      <c r="J4" s="21">
        <f t="shared" ref="J4:J67" si="6">C4*E4/100</f>
        <v>2.8462599999999996</v>
      </c>
      <c r="K4" s="21">
        <f t="shared" ref="K4:K67" si="7">C4*F4/100</f>
        <v>3.6709799999999997</v>
      </c>
      <c r="L4" s="21">
        <f t="shared" ref="L4:L67" si="8">C4*G4/100</f>
        <v>0.59292</v>
      </c>
      <c r="M4" s="158">
        <f t="shared" ref="M4:M67" si="9">SUM(I4:L4)</f>
        <v>12.2</v>
      </c>
      <c r="N4" s="22"/>
      <c r="P4" s="37">
        <f t="shared" si="1"/>
        <v>5.0898399999999997</v>
      </c>
      <c r="Q4" s="37">
        <f t="shared" si="2"/>
        <v>2.8462599999999996</v>
      </c>
      <c r="R4" s="37">
        <f t="shared" si="3"/>
        <v>3.6709799999999997</v>
      </c>
      <c r="S4" s="37">
        <f t="shared" si="4"/>
        <v>0.59292</v>
      </c>
      <c r="T4" s="37">
        <f t="shared" ref="T4:T67" si="10">SUM(P4:S4)</f>
        <v>12.2</v>
      </c>
    </row>
    <row r="5" spans="1:20">
      <c r="A5" s="8" t="s">
        <v>47</v>
      </c>
      <c r="B5" s="197">
        <v>12.2</v>
      </c>
      <c r="C5" s="197">
        <v>12.2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5.0898399999999997</v>
      </c>
      <c r="J5" s="21">
        <f t="shared" si="6"/>
        <v>2.8462599999999996</v>
      </c>
      <c r="K5" s="21">
        <f t="shared" si="7"/>
        <v>3.6709799999999997</v>
      </c>
      <c r="L5" s="21">
        <f t="shared" si="8"/>
        <v>0.59292</v>
      </c>
      <c r="M5" s="158">
        <f t="shared" si="9"/>
        <v>12.2</v>
      </c>
      <c r="N5" s="22"/>
      <c r="P5" s="37">
        <f t="shared" si="1"/>
        <v>5.0898399999999997</v>
      </c>
      <c r="Q5" s="37">
        <f t="shared" si="2"/>
        <v>2.8462599999999996</v>
      </c>
      <c r="R5" s="37">
        <f t="shared" si="3"/>
        <v>3.6709799999999997</v>
      </c>
      <c r="S5" s="37">
        <f t="shared" si="4"/>
        <v>0.59292</v>
      </c>
      <c r="T5" s="37">
        <f t="shared" si="10"/>
        <v>12.2</v>
      </c>
    </row>
    <row r="6" spans="1:20">
      <c r="A6" s="8" t="s">
        <v>48</v>
      </c>
      <c r="B6" s="197">
        <v>12.2</v>
      </c>
      <c r="C6" s="197">
        <v>12.2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5.0898399999999997</v>
      </c>
      <c r="J6" s="21">
        <f t="shared" si="6"/>
        <v>2.8462599999999996</v>
      </c>
      <c r="K6" s="21">
        <f t="shared" si="7"/>
        <v>3.6709799999999997</v>
      </c>
      <c r="L6" s="21">
        <f t="shared" si="8"/>
        <v>0.59292</v>
      </c>
      <c r="M6" s="158">
        <f t="shared" si="9"/>
        <v>12.2</v>
      </c>
      <c r="N6" s="22"/>
      <c r="P6" s="37">
        <f t="shared" si="1"/>
        <v>5.0898399999999997</v>
      </c>
      <c r="Q6" s="37">
        <f t="shared" si="2"/>
        <v>2.8462599999999996</v>
      </c>
      <c r="R6" s="37">
        <f t="shared" si="3"/>
        <v>3.6709799999999997</v>
      </c>
      <c r="S6" s="37">
        <f t="shared" si="4"/>
        <v>0.59292</v>
      </c>
      <c r="T6" s="37">
        <f t="shared" si="10"/>
        <v>12.2</v>
      </c>
    </row>
    <row r="7" spans="1:20">
      <c r="A7" s="8" t="s">
        <v>49</v>
      </c>
      <c r="B7" s="197">
        <v>12.2</v>
      </c>
      <c r="C7" s="197">
        <v>12.2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5.0898399999999997</v>
      </c>
      <c r="J7" s="21">
        <f t="shared" si="6"/>
        <v>2.8462599999999996</v>
      </c>
      <c r="K7" s="21">
        <f t="shared" si="7"/>
        <v>3.6709799999999997</v>
      </c>
      <c r="L7" s="21">
        <f t="shared" si="8"/>
        <v>0.59292</v>
      </c>
      <c r="M7" s="158">
        <f t="shared" si="9"/>
        <v>12.2</v>
      </c>
      <c r="N7" s="22"/>
      <c r="P7" s="37">
        <f t="shared" si="1"/>
        <v>5.0898399999999997</v>
      </c>
      <c r="Q7" s="37">
        <f t="shared" si="2"/>
        <v>2.8462599999999996</v>
      </c>
      <c r="R7" s="37">
        <f t="shared" si="3"/>
        <v>3.6709799999999997</v>
      </c>
      <c r="S7" s="37">
        <f t="shared" si="4"/>
        <v>0.59292</v>
      </c>
      <c r="T7" s="37">
        <f t="shared" si="10"/>
        <v>12.2</v>
      </c>
    </row>
    <row r="8" spans="1:20">
      <c r="A8" s="8" t="s">
        <v>50</v>
      </c>
      <c r="B8" s="197">
        <v>12.2</v>
      </c>
      <c r="C8" s="197">
        <v>12.2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5.0898399999999997</v>
      </c>
      <c r="J8" s="21">
        <f t="shared" si="6"/>
        <v>2.8462599999999996</v>
      </c>
      <c r="K8" s="21">
        <f t="shared" si="7"/>
        <v>3.6709799999999997</v>
      </c>
      <c r="L8" s="21">
        <f t="shared" si="8"/>
        <v>0.59292</v>
      </c>
      <c r="M8" s="158">
        <f t="shared" si="9"/>
        <v>12.2</v>
      </c>
      <c r="N8" s="22"/>
      <c r="P8" s="37">
        <f t="shared" si="1"/>
        <v>5.0898399999999997</v>
      </c>
      <c r="Q8" s="37">
        <f t="shared" si="2"/>
        <v>2.8462599999999996</v>
      </c>
      <c r="R8" s="37">
        <f t="shared" si="3"/>
        <v>3.6709799999999997</v>
      </c>
      <c r="S8" s="37">
        <f t="shared" si="4"/>
        <v>0.59292</v>
      </c>
      <c r="T8" s="37">
        <f t="shared" si="10"/>
        <v>12.2</v>
      </c>
    </row>
    <row r="9" spans="1:20">
      <c r="A9" s="8" t="s">
        <v>51</v>
      </c>
      <c r="B9" s="197">
        <v>12.2</v>
      </c>
      <c r="C9" s="197">
        <v>12.2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5.0898399999999997</v>
      </c>
      <c r="J9" s="21">
        <f t="shared" si="6"/>
        <v>2.8462599999999996</v>
      </c>
      <c r="K9" s="21">
        <f t="shared" si="7"/>
        <v>3.6709799999999997</v>
      </c>
      <c r="L9" s="21">
        <f t="shared" si="8"/>
        <v>0.59292</v>
      </c>
      <c r="M9" s="158">
        <f t="shared" si="9"/>
        <v>12.2</v>
      </c>
      <c r="N9" s="22"/>
      <c r="P9" s="37">
        <f t="shared" si="1"/>
        <v>5.0898399999999997</v>
      </c>
      <c r="Q9" s="37">
        <f t="shared" si="2"/>
        <v>2.8462599999999996</v>
      </c>
      <c r="R9" s="37">
        <f t="shared" si="3"/>
        <v>3.6709799999999997</v>
      </c>
      <c r="S9" s="37">
        <f t="shared" si="4"/>
        <v>0.59292</v>
      </c>
      <c r="T9" s="37">
        <f t="shared" si="10"/>
        <v>12.2</v>
      </c>
    </row>
    <row r="10" spans="1:20">
      <c r="A10" s="8" t="s">
        <v>52</v>
      </c>
      <c r="B10" s="197">
        <v>12.2</v>
      </c>
      <c r="C10" s="197">
        <v>12.2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5.0898399999999997</v>
      </c>
      <c r="J10" s="21">
        <f t="shared" si="6"/>
        <v>2.8462599999999996</v>
      </c>
      <c r="K10" s="21">
        <f t="shared" si="7"/>
        <v>3.6709799999999997</v>
      </c>
      <c r="L10" s="21">
        <f t="shared" si="8"/>
        <v>0.59292</v>
      </c>
      <c r="M10" s="158">
        <f t="shared" si="9"/>
        <v>12.2</v>
      </c>
      <c r="N10" s="22"/>
      <c r="P10" s="37">
        <f t="shared" si="1"/>
        <v>5.0898399999999997</v>
      </c>
      <c r="Q10" s="37">
        <f t="shared" si="2"/>
        <v>2.8462599999999996</v>
      </c>
      <c r="R10" s="37">
        <f t="shared" si="3"/>
        <v>3.6709799999999997</v>
      </c>
      <c r="S10" s="37">
        <f t="shared" si="4"/>
        <v>0.59292</v>
      </c>
      <c r="T10" s="37">
        <f t="shared" si="10"/>
        <v>12.2</v>
      </c>
    </row>
    <row r="11" spans="1:20">
      <c r="A11" s="8" t="s">
        <v>53</v>
      </c>
      <c r="B11" s="197">
        <v>12.2</v>
      </c>
      <c r="C11" s="197">
        <v>12.2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5.0898399999999997</v>
      </c>
      <c r="J11" s="21">
        <f t="shared" si="6"/>
        <v>2.8462599999999996</v>
      </c>
      <c r="K11" s="21">
        <f t="shared" si="7"/>
        <v>3.6709799999999997</v>
      </c>
      <c r="L11" s="21">
        <f t="shared" si="8"/>
        <v>0.59292</v>
      </c>
      <c r="M11" s="158">
        <f t="shared" si="9"/>
        <v>12.2</v>
      </c>
      <c r="N11" s="22"/>
      <c r="P11" s="37">
        <f t="shared" si="1"/>
        <v>5.0898399999999997</v>
      </c>
      <c r="Q11" s="37">
        <f t="shared" si="2"/>
        <v>2.8462599999999996</v>
      </c>
      <c r="R11" s="37">
        <f t="shared" si="3"/>
        <v>3.6709799999999997</v>
      </c>
      <c r="S11" s="37">
        <f t="shared" si="4"/>
        <v>0.59292</v>
      </c>
      <c r="T11" s="37">
        <f t="shared" si="10"/>
        <v>12.2</v>
      </c>
    </row>
    <row r="12" spans="1:20">
      <c r="A12" s="8" t="s">
        <v>54</v>
      </c>
      <c r="B12" s="197">
        <v>12.2</v>
      </c>
      <c r="C12" s="197">
        <v>12.2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5.0898399999999997</v>
      </c>
      <c r="J12" s="21">
        <f t="shared" si="6"/>
        <v>2.8462599999999996</v>
      </c>
      <c r="K12" s="21">
        <f t="shared" si="7"/>
        <v>3.6709799999999997</v>
      </c>
      <c r="L12" s="21">
        <f t="shared" si="8"/>
        <v>0.59292</v>
      </c>
      <c r="M12" s="158">
        <f t="shared" si="9"/>
        <v>12.2</v>
      </c>
      <c r="N12" s="22"/>
      <c r="P12" s="37">
        <f t="shared" si="1"/>
        <v>5.0898399999999997</v>
      </c>
      <c r="Q12" s="37">
        <f t="shared" si="2"/>
        <v>2.8462599999999996</v>
      </c>
      <c r="R12" s="37">
        <f t="shared" si="3"/>
        <v>3.6709799999999997</v>
      </c>
      <c r="S12" s="37">
        <f t="shared" si="4"/>
        <v>0.59292</v>
      </c>
      <c r="T12" s="37">
        <f t="shared" si="10"/>
        <v>12.2</v>
      </c>
    </row>
    <row r="13" spans="1:20">
      <c r="A13" s="8" t="s">
        <v>55</v>
      </c>
      <c r="B13" s="197">
        <v>12.2</v>
      </c>
      <c r="C13" s="197">
        <v>12.2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5.0898399999999997</v>
      </c>
      <c r="J13" s="21">
        <f t="shared" si="6"/>
        <v>2.8462599999999996</v>
      </c>
      <c r="K13" s="21">
        <f t="shared" si="7"/>
        <v>3.6709799999999997</v>
      </c>
      <c r="L13" s="21">
        <f t="shared" si="8"/>
        <v>0.59292</v>
      </c>
      <c r="M13" s="158">
        <f t="shared" si="9"/>
        <v>12.2</v>
      </c>
      <c r="N13" s="22"/>
      <c r="P13" s="37">
        <f t="shared" si="1"/>
        <v>5.0898399999999997</v>
      </c>
      <c r="Q13" s="37">
        <f t="shared" si="2"/>
        <v>2.8462599999999996</v>
      </c>
      <c r="R13" s="37">
        <f t="shared" si="3"/>
        <v>3.6709799999999997</v>
      </c>
      <c r="S13" s="37">
        <f t="shared" si="4"/>
        <v>0.59292</v>
      </c>
      <c r="T13" s="37">
        <f t="shared" si="10"/>
        <v>12.2</v>
      </c>
    </row>
    <row r="14" spans="1:20">
      <c r="A14" s="8" t="s">
        <v>56</v>
      </c>
      <c r="B14" s="197">
        <v>12.2</v>
      </c>
      <c r="C14" s="197">
        <v>12.2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5.0898399999999997</v>
      </c>
      <c r="J14" s="21">
        <f t="shared" si="6"/>
        <v>2.8462599999999996</v>
      </c>
      <c r="K14" s="21">
        <f t="shared" si="7"/>
        <v>3.6709799999999997</v>
      </c>
      <c r="L14" s="21">
        <f t="shared" si="8"/>
        <v>0.59292</v>
      </c>
      <c r="M14" s="158">
        <f t="shared" si="9"/>
        <v>12.2</v>
      </c>
      <c r="N14" s="22"/>
      <c r="P14" s="37">
        <f t="shared" si="1"/>
        <v>5.0898399999999997</v>
      </c>
      <c r="Q14" s="37">
        <f t="shared" si="2"/>
        <v>2.8462599999999996</v>
      </c>
      <c r="R14" s="37">
        <f t="shared" si="3"/>
        <v>3.6709799999999997</v>
      </c>
      <c r="S14" s="37">
        <f t="shared" si="4"/>
        <v>0.59292</v>
      </c>
      <c r="T14" s="37">
        <f t="shared" si="10"/>
        <v>12.2</v>
      </c>
    </row>
    <row r="15" spans="1:20">
      <c r="A15" s="8" t="s">
        <v>57</v>
      </c>
      <c r="B15" s="197">
        <v>12.2</v>
      </c>
      <c r="C15" s="197">
        <v>12.2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5.0898399999999997</v>
      </c>
      <c r="J15" s="21">
        <f t="shared" si="6"/>
        <v>2.8462599999999996</v>
      </c>
      <c r="K15" s="21">
        <f t="shared" si="7"/>
        <v>3.6709799999999997</v>
      </c>
      <c r="L15" s="21">
        <f t="shared" si="8"/>
        <v>0.59292</v>
      </c>
      <c r="M15" s="158">
        <f t="shared" si="9"/>
        <v>12.2</v>
      </c>
      <c r="N15" s="22"/>
      <c r="P15" s="37">
        <f t="shared" si="1"/>
        <v>5.0898399999999997</v>
      </c>
      <c r="Q15" s="37">
        <f t="shared" si="2"/>
        <v>2.8462599999999996</v>
      </c>
      <c r="R15" s="37">
        <f t="shared" si="3"/>
        <v>3.6709799999999997</v>
      </c>
      <c r="S15" s="37">
        <f t="shared" si="4"/>
        <v>0.59292</v>
      </c>
      <c r="T15" s="37">
        <f t="shared" si="10"/>
        <v>12.2</v>
      </c>
    </row>
    <row r="16" spans="1:20">
      <c r="A16" s="8" t="s">
        <v>58</v>
      </c>
      <c r="B16" s="197">
        <v>12.2</v>
      </c>
      <c r="C16" s="197">
        <v>12.2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5.0898399999999997</v>
      </c>
      <c r="J16" s="21">
        <f t="shared" si="6"/>
        <v>2.8462599999999996</v>
      </c>
      <c r="K16" s="21">
        <f t="shared" si="7"/>
        <v>3.6709799999999997</v>
      </c>
      <c r="L16" s="21">
        <f t="shared" si="8"/>
        <v>0.59292</v>
      </c>
      <c r="M16" s="158">
        <f t="shared" si="9"/>
        <v>12.2</v>
      </c>
      <c r="N16" s="22"/>
      <c r="P16" s="37">
        <f t="shared" si="1"/>
        <v>5.0898399999999997</v>
      </c>
      <c r="Q16" s="37">
        <f t="shared" si="2"/>
        <v>2.8462599999999996</v>
      </c>
      <c r="R16" s="37">
        <f t="shared" si="3"/>
        <v>3.6709799999999997</v>
      </c>
      <c r="S16" s="37">
        <f t="shared" si="4"/>
        <v>0.59292</v>
      </c>
      <c r="T16" s="37">
        <f t="shared" si="10"/>
        <v>12.2</v>
      </c>
    </row>
    <row r="17" spans="1:20">
      <c r="A17" s="8" t="s">
        <v>59</v>
      </c>
      <c r="B17" s="197">
        <v>12.2</v>
      </c>
      <c r="C17" s="197">
        <v>12.2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5.0898399999999997</v>
      </c>
      <c r="J17" s="21">
        <f t="shared" si="6"/>
        <v>2.8462599999999996</v>
      </c>
      <c r="K17" s="21">
        <f t="shared" si="7"/>
        <v>3.6709799999999997</v>
      </c>
      <c r="L17" s="21">
        <f t="shared" si="8"/>
        <v>0.59292</v>
      </c>
      <c r="M17" s="158">
        <f t="shared" si="9"/>
        <v>12.2</v>
      </c>
      <c r="N17" s="22"/>
      <c r="P17" s="37">
        <f t="shared" si="1"/>
        <v>5.0898399999999997</v>
      </c>
      <c r="Q17" s="37">
        <f t="shared" si="2"/>
        <v>2.8462599999999996</v>
      </c>
      <c r="R17" s="37">
        <f t="shared" si="3"/>
        <v>3.6709799999999997</v>
      </c>
      <c r="S17" s="37">
        <f t="shared" si="4"/>
        <v>0.59292</v>
      </c>
      <c r="T17" s="37">
        <f t="shared" si="10"/>
        <v>12.2</v>
      </c>
    </row>
    <row r="18" spans="1:20">
      <c r="A18" s="8" t="s">
        <v>60</v>
      </c>
      <c r="B18" s="197">
        <v>12.2</v>
      </c>
      <c r="C18" s="197">
        <v>12.2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5.0898399999999997</v>
      </c>
      <c r="J18" s="21">
        <f t="shared" si="6"/>
        <v>2.8462599999999996</v>
      </c>
      <c r="K18" s="21">
        <f t="shared" si="7"/>
        <v>3.6709799999999997</v>
      </c>
      <c r="L18" s="21">
        <f t="shared" si="8"/>
        <v>0.59292</v>
      </c>
      <c r="M18" s="158">
        <f t="shared" si="9"/>
        <v>12.2</v>
      </c>
      <c r="N18" s="22"/>
      <c r="P18" s="37">
        <f t="shared" si="1"/>
        <v>5.0898399999999997</v>
      </c>
      <c r="Q18" s="37">
        <f t="shared" si="2"/>
        <v>2.8462599999999996</v>
      </c>
      <c r="R18" s="37">
        <f t="shared" si="3"/>
        <v>3.6709799999999997</v>
      </c>
      <c r="S18" s="37">
        <f t="shared" si="4"/>
        <v>0.59292</v>
      </c>
      <c r="T18" s="37">
        <f t="shared" si="10"/>
        <v>12.2</v>
      </c>
    </row>
    <row r="19" spans="1:20">
      <c r="A19" s="8" t="s">
        <v>61</v>
      </c>
      <c r="B19" s="197">
        <v>12.2</v>
      </c>
      <c r="C19" s="197">
        <v>12.2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5.0898399999999997</v>
      </c>
      <c r="J19" s="21">
        <f t="shared" si="6"/>
        <v>2.8462599999999996</v>
      </c>
      <c r="K19" s="21">
        <f t="shared" si="7"/>
        <v>3.6709799999999997</v>
      </c>
      <c r="L19" s="21">
        <f t="shared" si="8"/>
        <v>0.59292</v>
      </c>
      <c r="M19" s="158">
        <f t="shared" si="9"/>
        <v>12.2</v>
      </c>
      <c r="N19" s="22"/>
      <c r="P19" s="37">
        <f t="shared" si="1"/>
        <v>5.0898399999999997</v>
      </c>
      <c r="Q19" s="37">
        <f t="shared" si="2"/>
        <v>2.8462599999999996</v>
      </c>
      <c r="R19" s="37">
        <f t="shared" si="3"/>
        <v>3.6709799999999997</v>
      </c>
      <c r="S19" s="37">
        <f t="shared" si="4"/>
        <v>0.59292</v>
      </c>
      <c r="T19" s="37">
        <f t="shared" si="10"/>
        <v>12.2</v>
      </c>
    </row>
    <row r="20" spans="1:20">
      <c r="A20" s="8" t="s">
        <v>62</v>
      </c>
      <c r="B20" s="197">
        <v>12.2</v>
      </c>
      <c r="C20" s="197">
        <v>12.2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5.0898399999999997</v>
      </c>
      <c r="J20" s="21">
        <f t="shared" si="6"/>
        <v>2.8462599999999996</v>
      </c>
      <c r="K20" s="21">
        <f t="shared" si="7"/>
        <v>3.6709799999999997</v>
      </c>
      <c r="L20" s="21">
        <f t="shared" si="8"/>
        <v>0.59292</v>
      </c>
      <c r="M20" s="158">
        <f t="shared" si="9"/>
        <v>12.2</v>
      </c>
      <c r="N20" s="22"/>
      <c r="P20" s="37">
        <f t="shared" si="1"/>
        <v>5.0898399999999997</v>
      </c>
      <c r="Q20" s="37">
        <f t="shared" si="2"/>
        <v>2.8462599999999996</v>
      </c>
      <c r="R20" s="37">
        <f t="shared" si="3"/>
        <v>3.6709799999999997</v>
      </c>
      <c r="S20" s="37">
        <f t="shared" si="4"/>
        <v>0.59292</v>
      </c>
      <c r="T20" s="37">
        <f t="shared" si="10"/>
        <v>12.2</v>
      </c>
    </row>
    <row r="21" spans="1:20">
      <c r="A21" s="8" t="s">
        <v>63</v>
      </c>
      <c r="B21" s="197">
        <v>12.2</v>
      </c>
      <c r="C21" s="197">
        <v>12.2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5.0898399999999997</v>
      </c>
      <c r="J21" s="21">
        <f t="shared" si="6"/>
        <v>2.8462599999999996</v>
      </c>
      <c r="K21" s="21">
        <f t="shared" si="7"/>
        <v>3.6709799999999997</v>
      </c>
      <c r="L21" s="21">
        <f t="shared" si="8"/>
        <v>0.59292</v>
      </c>
      <c r="M21" s="158">
        <f t="shared" si="9"/>
        <v>12.2</v>
      </c>
      <c r="N21" s="22"/>
      <c r="P21" s="37">
        <f t="shared" si="1"/>
        <v>5.0898399999999997</v>
      </c>
      <c r="Q21" s="37">
        <f t="shared" si="2"/>
        <v>2.8462599999999996</v>
      </c>
      <c r="R21" s="37">
        <f t="shared" si="3"/>
        <v>3.6709799999999997</v>
      </c>
      <c r="S21" s="37">
        <f t="shared" si="4"/>
        <v>0.59292</v>
      </c>
      <c r="T21" s="37">
        <f t="shared" si="10"/>
        <v>12.2</v>
      </c>
    </row>
    <row r="22" spans="1:20">
      <c r="A22" s="8" t="s">
        <v>64</v>
      </c>
      <c r="B22" s="197">
        <v>12.2</v>
      </c>
      <c r="C22" s="197">
        <v>12.2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5.0898399999999997</v>
      </c>
      <c r="J22" s="21">
        <f t="shared" si="6"/>
        <v>2.8462599999999996</v>
      </c>
      <c r="K22" s="21">
        <f t="shared" si="7"/>
        <v>3.6709799999999997</v>
      </c>
      <c r="L22" s="21">
        <f t="shared" si="8"/>
        <v>0.59292</v>
      </c>
      <c r="M22" s="158">
        <f t="shared" si="9"/>
        <v>12.2</v>
      </c>
      <c r="N22" s="22"/>
      <c r="P22" s="37">
        <f t="shared" si="1"/>
        <v>5.0898399999999997</v>
      </c>
      <c r="Q22" s="37">
        <f t="shared" si="2"/>
        <v>2.8462599999999996</v>
      </c>
      <c r="R22" s="37">
        <f t="shared" si="3"/>
        <v>3.6709799999999997</v>
      </c>
      <c r="S22" s="37">
        <f t="shared" si="4"/>
        <v>0.59292</v>
      </c>
      <c r="T22" s="37">
        <f t="shared" si="10"/>
        <v>12.2</v>
      </c>
    </row>
    <row r="23" spans="1:20">
      <c r="A23" s="8" t="s">
        <v>65</v>
      </c>
      <c r="B23" s="197">
        <v>12.2</v>
      </c>
      <c r="C23" s="197">
        <v>12.2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5.0898399999999997</v>
      </c>
      <c r="J23" s="21">
        <f t="shared" si="6"/>
        <v>2.8462599999999996</v>
      </c>
      <c r="K23" s="21">
        <f t="shared" si="7"/>
        <v>3.6709799999999997</v>
      </c>
      <c r="L23" s="21">
        <f t="shared" si="8"/>
        <v>0.59292</v>
      </c>
      <c r="M23" s="158">
        <f t="shared" si="9"/>
        <v>12.2</v>
      </c>
      <c r="N23" s="22"/>
      <c r="P23" s="37">
        <f t="shared" si="1"/>
        <v>5.0898399999999997</v>
      </c>
      <c r="Q23" s="37">
        <f t="shared" si="2"/>
        <v>2.8462599999999996</v>
      </c>
      <c r="R23" s="37">
        <f t="shared" si="3"/>
        <v>3.6709799999999997</v>
      </c>
      <c r="S23" s="37">
        <f t="shared" si="4"/>
        <v>0.59292</v>
      </c>
      <c r="T23" s="37">
        <f t="shared" si="10"/>
        <v>12.2</v>
      </c>
    </row>
    <row r="24" spans="1:20">
      <c r="A24" s="8" t="s">
        <v>66</v>
      </c>
      <c r="B24" s="197">
        <v>12.2</v>
      </c>
      <c r="C24" s="197">
        <v>12.2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5.0898399999999997</v>
      </c>
      <c r="J24" s="21">
        <f t="shared" si="6"/>
        <v>2.8462599999999996</v>
      </c>
      <c r="K24" s="21">
        <f t="shared" si="7"/>
        <v>3.6709799999999997</v>
      </c>
      <c r="L24" s="21">
        <f t="shared" si="8"/>
        <v>0.59292</v>
      </c>
      <c r="M24" s="158">
        <f t="shared" si="9"/>
        <v>12.2</v>
      </c>
      <c r="N24" s="22"/>
      <c r="P24" s="37">
        <f t="shared" si="1"/>
        <v>5.0898399999999997</v>
      </c>
      <c r="Q24" s="37">
        <f t="shared" si="2"/>
        <v>2.8462599999999996</v>
      </c>
      <c r="R24" s="37">
        <f t="shared" si="3"/>
        <v>3.6709799999999997</v>
      </c>
      <c r="S24" s="37">
        <f t="shared" si="4"/>
        <v>0.59292</v>
      </c>
      <c r="T24" s="37">
        <f t="shared" si="10"/>
        <v>12.2</v>
      </c>
    </row>
    <row r="25" spans="1:20">
      <c r="A25" s="8" t="s">
        <v>67</v>
      </c>
      <c r="B25" s="197">
        <v>12.2</v>
      </c>
      <c r="C25" s="197">
        <v>12.2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5.0898399999999997</v>
      </c>
      <c r="J25" s="21">
        <f t="shared" si="6"/>
        <v>2.8462599999999996</v>
      </c>
      <c r="K25" s="21">
        <f t="shared" si="7"/>
        <v>3.6709799999999997</v>
      </c>
      <c r="L25" s="21">
        <f t="shared" si="8"/>
        <v>0.59292</v>
      </c>
      <c r="M25" s="158">
        <f t="shared" si="9"/>
        <v>12.2</v>
      </c>
      <c r="N25" s="22"/>
      <c r="P25" s="37">
        <f t="shared" si="1"/>
        <v>5.0898399999999997</v>
      </c>
      <c r="Q25" s="37">
        <f t="shared" si="2"/>
        <v>2.8462599999999996</v>
      </c>
      <c r="R25" s="37">
        <f t="shared" si="3"/>
        <v>3.6709799999999997</v>
      </c>
      <c r="S25" s="37">
        <f t="shared" si="4"/>
        <v>0.59292</v>
      </c>
      <c r="T25" s="37">
        <f t="shared" si="10"/>
        <v>12.2</v>
      </c>
    </row>
    <row r="26" spans="1:20">
      <c r="A26" s="8" t="s">
        <v>68</v>
      </c>
      <c r="B26" s="197">
        <v>12.2</v>
      </c>
      <c r="C26" s="197">
        <v>12.2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5.0898399999999997</v>
      </c>
      <c r="J26" s="21">
        <f t="shared" si="6"/>
        <v>2.8462599999999996</v>
      </c>
      <c r="K26" s="21">
        <f t="shared" si="7"/>
        <v>3.6709799999999997</v>
      </c>
      <c r="L26" s="21">
        <f t="shared" si="8"/>
        <v>0.59292</v>
      </c>
      <c r="M26" s="158">
        <f t="shared" si="9"/>
        <v>12.2</v>
      </c>
      <c r="N26" s="22"/>
      <c r="P26" s="37">
        <f t="shared" si="1"/>
        <v>5.0898399999999997</v>
      </c>
      <c r="Q26" s="37">
        <f t="shared" si="2"/>
        <v>2.8462599999999996</v>
      </c>
      <c r="R26" s="37">
        <f t="shared" si="3"/>
        <v>3.6709799999999997</v>
      </c>
      <c r="S26" s="37">
        <f t="shared" si="4"/>
        <v>0.59292</v>
      </c>
      <c r="T26" s="37">
        <f t="shared" si="10"/>
        <v>12.2</v>
      </c>
    </row>
    <row r="27" spans="1:20">
      <c r="A27" s="8" t="s">
        <v>69</v>
      </c>
      <c r="B27" s="197">
        <v>12.2</v>
      </c>
      <c r="C27" s="197">
        <v>12.2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5.0898399999999997</v>
      </c>
      <c r="J27" s="21">
        <f t="shared" si="6"/>
        <v>2.8462599999999996</v>
      </c>
      <c r="K27" s="21">
        <f t="shared" si="7"/>
        <v>3.6709799999999997</v>
      </c>
      <c r="L27" s="21">
        <f t="shared" si="8"/>
        <v>0.59292</v>
      </c>
      <c r="M27" s="158">
        <f t="shared" si="9"/>
        <v>12.2</v>
      </c>
      <c r="N27" s="22"/>
      <c r="P27" s="37">
        <f t="shared" si="1"/>
        <v>5.0898399999999997</v>
      </c>
      <c r="Q27" s="37">
        <f t="shared" si="2"/>
        <v>2.8462599999999996</v>
      </c>
      <c r="R27" s="37">
        <f t="shared" si="3"/>
        <v>3.6709799999999997</v>
      </c>
      <c r="S27" s="37">
        <f t="shared" si="4"/>
        <v>0.59292</v>
      </c>
      <c r="T27" s="37">
        <f t="shared" si="10"/>
        <v>12.2</v>
      </c>
    </row>
    <row r="28" spans="1:20">
      <c r="A28" s="8" t="s">
        <v>70</v>
      </c>
      <c r="B28" s="197">
        <v>12.2</v>
      </c>
      <c r="C28" s="197">
        <v>12.2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5.0898399999999997</v>
      </c>
      <c r="J28" s="21">
        <f t="shared" si="6"/>
        <v>2.8462599999999996</v>
      </c>
      <c r="K28" s="21">
        <f t="shared" si="7"/>
        <v>3.6709799999999997</v>
      </c>
      <c r="L28" s="21">
        <f t="shared" si="8"/>
        <v>0.59292</v>
      </c>
      <c r="M28" s="158">
        <f t="shared" si="9"/>
        <v>12.2</v>
      </c>
      <c r="N28" s="22"/>
      <c r="P28" s="37">
        <f t="shared" si="1"/>
        <v>5.0898399999999997</v>
      </c>
      <c r="Q28" s="37">
        <f t="shared" si="2"/>
        <v>2.8462599999999996</v>
      </c>
      <c r="R28" s="37">
        <f t="shared" si="3"/>
        <v>3.6709799999999997</v>
      </c>
      <c r="S28" s="37">
        <f t="shared" si="4"/>
        <v>0.59292</v>
      </c>
      <c r="T28" s="37">
        <f t="shared" si="10"/>
        <v>12.2</v>
      </c>
    </row>
    <row r="29" spans="1:20">
      <c r="A29" s="8" t="s">
        <v>71</v>
      </c>
      <c r="B29" s="197">
        <v>12.2</v>
      </c>
      <c r="C29" s="197">
        <v>12.2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5.0898399999999997</v>
      </c>
      <c r="J29" s="21">
        <f t="shared" si="6"/>
        <v>2.8462599999999996</v>
      </c>
      <c r="K29" s="21">
        <f t="shared" si="7"/>
        <v>3.6709799999999997</v>
      </c>
      <c r="L29" s="21">
        <f t="shared" si="8"/>
        <v>0.59292</v>
      </c>
      <c r="M29" s="158">
        <f t="shared" si="9"/>
        <v>12.2</v>
      </c>
      <c r="N29" s="22"/>
      <c r="P29" s="37">
        <f t="shared" si="1"/>
        <v>5.0898399999999997</v>
      </c>
      <c r="Q29" s="37">
        <f t="shared" si="2"/>
        <v>2.8462599999999996</v>
      </c>
      <c r="R29" s="37">
        <f t="shared" si="3"/>
        <v>3.6709799999999997</v>
      </c>
      <c r="S29" s="37">
        <f t="shared" si="4"/>
        <v>0.59292</v>
      </c>
      <c r="T29" s="37">
        <f t="shared" si="10"/>
        <v>12.2</v>
      </c>
    </row>
    <row r="30" spans="1:20">
      <c r="A30" s="8" t="s">
        <v>72</v>
      </c>
      <c r="B30" s="197">
        <v>12.2</v>
      </c>
      <c r="C30" s="197">
        <v>12.2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5.0898399999999997</v>
      </c>
      <c r="J30" s="21">
        <f t="shared" si="6"/>
        <v>2.8462599999999996</v>
      </c>
      <c r="K30" s="21">
        <f t="shared" si="7"/>
        <v>3.6709799999999997</v>
      </c>
      <c r="L30" s="21">
        <f t="shared" si="8"/>
        <v>0.59292</v>
      </c>
      <c r="M30" s="158">
        <f t="shared" si="9"/>
        <v>12.2</v>
      </c>
      <c r="N30" s="22"/>
      <c r="P30" s="37">
        <f t="shared" si="1"/>
        <v>5.0898399999999997</v>
      </c>
      <c r="Q30" s="37">
        <f t="shared" si="2"/>
        <v>2.8462599999999996</v>
      </c>
      <c r="R30" s="37">
        <f t="shared" si="3"/>
        <v>3.6709799999999997</v>
      </c>
      <c r="S30" s="37">
        <f t="shared" si="4"/>
        <v>0.59292</v>
      </c>
      <c r="T30" s="37">
        <f t="shared" si="10"/>
        <v>12.2</v>
      </c>
    </row>
    <row r="31" spans="1:20">
      <c r="A31" s="8" t="s">
        <v>73</v>
      </c>
      <c r="B31" s="197">
        <v>12.2</v>
      </c>
      <c r="C31" s="197">
        <v>12.2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5.0898399999999997</v>
      </c>
      <c r="J31" s="21">
        <f t="shared" si="6"/>
        <v>2.8462599999999996</v>
      </c>
      <c r="K31" s="21">
        <f t="shared" si="7"/>
        <v>3.6709799999999997</v>
      </c>
      <c r="L31" s="21">
        <f t="shared" si="8"/>
        <v>0.59292</v>
      </c>
      <c r="M31" s="158">
        <f t="shared" si="9"/>
        <v>12.2</v>
      </c>
      <c r="N31" s="22"/>
      <c r="P31" s="37">
        <f t="shared" si="1"/>
        <v>5.0898399999999997</v>
      </c>
      <c r="Q31" s="37">
        <f t="shared" si="2"/>
        <v>2.8462599999999996</v>
      </c>
      <c r="R31" s="37">
        <f t="shared" si="3"/>
        <v>3.6709799999999997</v>
      </c>
      <c r="S31" s="37">
        <f t="shared" si="4"/>
        <v>0.59292</v>
      </c>
      <c r="T31" s="37">
        <f t="shared" si="10"/>
        <v>12.2</v>
      </c>
    </row>
    <row r="32" spans="1:20">
      <c r="A32" s="8" t="s">
        <v>74</v>
      </c>
      <c r="B32" s="197">
        <v>12.2</v>
      </c>
      <c r="C32" s="197">
        <v>12.2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5.0898399999999997</v>
      </c>
      <c r="J32" s="21">
        <f t="shared" si="6"/>
        <v>2.8462599999999996</v>
      </c>
      <c r="K32" s="21">
        <f t="shared" si="7"/>
        <v>3.6709799999999997</v>
      </c>
      <c r="L32" s="21">
        <f t="shared" si="8"/>
        <v>0.59292</v>
      </c>
      <c r="M32" s="158">
        <f t="shared" si="9"/>
        <v>12.2</v>
      </c>
      <c r="N32" s="22"/>
      <c r="P32" s="37">
        <f t="shared" si="1"/>
        <v>5.0898399999999997</v>
      </c>
      <c r="Q32" s="37">
        <f t="shared" si="2"/>
        <v>2.8462599999999996</v>
      </c>
      <c r="R32" s="37">
        <f t="shared" si="3"/>
        <v>3.6709799999999997</v>
      </c>
      <c r="S32" s="37">
        <f t="shared" si="4"/>
        <v>0.59292</v>
      </c>
      <c r="T32" s="37">
        <f t="shared" si="10"/>
        <v>12.2</v>
      </c>
    </row>
    <row r="33" spans="1:20">
      <c r="A33" s="8" t="s">
        <v>75</v>
      </c>
      <c r="B33" s="197">
        <v>12.2</v>
      </c>
      <c r="C33" s="197">
        <v>12.2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5.0898399999999997</v>
      </c>
      <c r="J33" s="21">
        <f t="shared" si="6"/>
        <v>2.8462599999999996</v>
      </c>
      <c r="K33" s="21">
        <f t="shared" si="7"/>
        <v>3.6709799999999997</v>
      </c>
      <c r="L33" s="21">
        <f t="shared" si="8"/>
        <v>0.59292</v>
      </c>
      <c r="M33" s="158">
        <f t="shared" si="9"/>
        <v>12.2</v>
      </c>
      <c r="N33" s="22"/>
      <c r="P33" s="37">
        <f t="shared" si="1"/>
        <v>5.0898399999999997</v>
      </c>
      <c r="Q33" s="37">
        <f t="shared" si="2"/>
        <v>2.8462599999999996</v>
      </c>
      <c r="R33" s="37">
        <f t="shared" si="3"/>
        <v>3.6709799999999997</v>
      </c>
      <c r="S33" s="37">
        <f t="shared" si="4"/>
        <v>0.59292</v>
      </c>
      <c r="T33" s="37">
        <f t="shared" si="10"/>
        <v>12.2</v>
      </c>
    </row>
    <row r="34" spans="1:20">
      <c r="A34" s="8" t="s">
        <v>76</v>
      </c>
      <c r="B34" s="197">
        <v>12.2</v>
      </c>
      <c r="C34" s="197">
        <v>12.2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5.0898399999999997</v>
      </c>
      <c r="J34" s="21">
        <f t="shared" si="6"/>
        <v>2.8462599999999996</v>
      </c>
      <c r="K34" s="21">
        <f t="shared" si="7"/>
        <v>3.6709799999999997</v>
      </c>
      <c r="L34" s="21">
        <f t="shared" si="8"/>
        <v>0.59292</v>
      </c>
      <c r="M34" s="158">
        <f t="shared" si="9"/>
        <v>12.2</v>
      </c>
      <c r="N34" s="22"/>
      <c r="P34" s="37">
        <f t="shared" si="1"/>
        <v>5.0898399999999997</v>
      </c>
      <c r="Q34" s="37">
        <f t="shared" si="2"/>
        <v>2.8462599999999996</v>
      </c>
      <c r="R34" s="37">
        <f t="shared" si="3"/>
        <v>3.6709799999999997</v>
      </c>
      <c r="S34" s="37">
        <f t="shared" si="4"/>
        <v>0.59292</v>
      </c>
      <c r="T34" s="37">
        <f t="shared" si="10"/>
        <v>12.2</v>
      </c>
    </row>
    <row r="35" spans="1:20">
      <c r="A35" s="8" t="s">
        <v>77</v>
      </c>
      <c r="B35" s="197">
        <v>12.2</v>
      </c>
      <c r="C35" s="197">
        <v>12.2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5.0898399999999997</v>
      </c>
      <c r="J35" s="21">
        <f t="shared" si="6"/>
        <v>2.8462599999999996</v>
      </c>
      <c r="K35" s="21">
        <f t="shared" si="7"/>
        <v>3.6709799999999997</v>
      </c>
      <c r="L35" s="21">
        <f t="shared" si="8"/>
        <v>0.59292</v>
      </c>
      <c r="M35" s="158">
        <f t="shared" si="9"/>
        <v>12.2</v>
      </c>
      <c r="N35" s="22"/>
      <c r="P35" s="37">
        <f t="shared" ref="P35:P66" si="12">I35</f>
        <v>5.0898399999999997</v>
      </c>
      <c r="Q35" s="37">
        <f t="shared" ref="Q35:Q66" si="13">J35</f>
        <v>2.8462599999999996</v>
      </c>
      <c r="R35" s="37">
        <f t="shared" ref="R35:R66" si="14">K35</f>
        <v>3.6709799999999997</v>
      </c>
      <c r="S35" s="37">
        <f t="shared" ref="S35:S66" si="15">L35</f>
        <v>0.59292</v>
      </c>
      <c r="T35" s="37">
        <f t="shared" si="10"/>
        <v>12.2</v>
      </c>
    </row>
    <row r="36" spans="1:20">
      <c r="A36" s="8" t="s">
        <v>78</v>
      </c>
      <c r="B36" s="197">
        <v>12.2</v>
      </c>
      <c r="C36" s="197">
        <v>12.2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5.0898399999999997</v>
      </c>
      <c r="J36" s="21">
        <f t="shared" si="6"/>
        <v>2.8462599999999996</v>
      </c>
      <c r="K36" s="21">
        <f t="shared" si="7"/>
        <v>3.6709799999999997</v>
      </c>
      <c r="L36" s="21">
        <f t="shared" si="8"/>
        <v>0.59292</v>
      </c>
      <c r="M36" s="158">
        <f t="shared" si="9"/>
        <v>12.2</v>
      </c>
      <c r="N36" s="22"/>
      <c r="P36" s="37">
        <f t="shared" si="12"/>
        <v>5.0898399999999997</v>
      </c>
      <c r="Q36" s="37">
        <f t="shared" si="13"/>
        <v>2.8462599999999996</v>
      </c>
      <c r="R36" s="37">
        <f t="shared" si="14"/>
        <v>3.6709799999999997</v>
      </c>
      <c r="S36" s="37">
        <f t="shared" si="15"/>
        <v>0.59292</v>
      </c>
      <c r="T36" s="37">
        <f t="shared" si="10"/>
        <v>12.2</v>
      </c>
    </row>
    <row r="37" spans="1:20">
      <c r="A37" s="8" t="s">
        <v>79</v>
      </c>
      <c r="B37" s="197">
        <v>12.2</v>
      </c>
      <c r="C37" s="197">
        <v>12.2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5.0898399999999997</v>
      </c>
      <c r="J37" s="21">
        <f t="shared" si="6"/>
        <v>2.8462599999999996</v>
      </c>
      <c r="K37" s="21">
        <f t="shared" si="7"/>
        <v>3.6709799999999997</v>
      </c>
      <c r="L37" s="21">
        <f t="shared" si="8"/>
        <v>0.59292</v>
      </c>
      <c r="M37" s="158">
        <f t="shared" si="9"/>
        <v>12.2</v>
      </c>
      <c r="N37" s="22"/>
      <c r="P37" s="37">
        <f t="shared" si="12"/>
        <v>5.0898399999999997</v>
      </c>
      <c r="Q37" s="37">
        <f t="shared" si="13"/>
        <v>2.8462599999999996</v>
      </c>
      <c r="R37" s="37">
        <f t="shared" si="14"/>
        <v>3.6709799999999997</v>
      </c>
      <c r="S37" s="37">
        <f t="shared" si="15"/>
        <v>0.59292</v>
      </c>
      <c r="T37" s="37">
        <f t="shared" si="10"/>
        <v>12.2</v>
      </c>
    </row>
    <row r="38" spans="1:20">
      <c r="A38" s="8" t="s">
        <v>80</v>
      </c>
      <c r="B38" s="197">
        <v>12.2</v>
      </c>
      <c r="C38" s="197">
        <v>12.2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5.0898399999999997</v>
      </c>
      <c r="J38" s="21">
        <f t="shared" si="6"/>
        <v>2.8462599999999996</v>
      </c>
      <c r="K38" s="21">
        <f t="shared" si="7"/>
        <v>3.6709799999999997</v>
      </c>
      <c r="L38" s="21">
        <f t="shared" si="8"/>
        <v>0.59292</v>
      </c>
      <c r="M38" s="158">
        <f t="shared" si="9"/>
        <v>12.2</v>
      </c>
      <c r="N38" s="22"/>
      <c r="P38" s="37">
        <f t="shared" si="12"/>
        <v>5.0898399999999997</v>
      </c>
      <c r="Q38" s="37">
        <f t="shared" si="13"/>
        <v>2.8462599999999996</v>
      </c>
      <c r="R38" s="37">
        <f t="shared" si="14"/>
        <v>3.6709799999999997</v>
      </c>
      <c r="S38" s="37">
        <f t="shared" si="15"/>
        <v>0.59292</v>
      </c>
      <c r="T38" s="37">
        <f t="shared" si="10"/>
        <v>12.2</v>
      </c>
    </row>
    <row r="39" spans="1:20">
      <c r="A39" s="8" t="s">
        <v>81</v>
      </c>
      <c r="B39" s="197">
        <v>12.2</v>
      </c>
      <c r="C39" s="197">
        <v>12.2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5.0898399999999997</v>
      </c>
      <c r="J39" s="21">
        <f t="shared" si="6"/>
        <v>2.8462599999999996</v>
      </c>
      <c r="K39" s="21">
        <f t="shared" si="7"/>
        <v>3.6709799999999997</v>
      </c>
      <c r="L39" s="21">
        <f t="shared" si="8"/>
        <v>0.59292</v>
      </c>
      <c r="M39" s="158">
        <f t="shared" si="9"/>
        <v>12.2</v>
      </c>
      <c r="N39" s="22"/>
      <c r="P39" s="37">
        <f t="shared" si="12"/>
        <v>5.0898399999999997</v>
      </c>
      <c r="Q39" s="37">
        <f t="shared" si="13"/>
        <v>2.8462599999999996</v>
      </c>
      <c r="R39" s="37">
        <f t="shared" si="14"/>
        <v>3.6709799999999997</v>
      </c>
      <c r="S39" s="37">
        <f t="shared" si="15"/>
        <v>0.59292</v>
      </c>
      <c r="T39" s="37">
        <f t="shared" si="10"/>
        <v>12.2</v>
      </c>
    </row>
    <row r="40" spans="1:20">
      <c r="A40" s="8" t="s">
        <v>82</v>
      </c>
      <c r="B40" s="197">
        <v>12.2</v>
      </c>
      <c r="C40" s="197">
        <v>12.2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5.0898399999999997</v>
      </c>
      <c r="J40" s="21">
        <f t="shared" si="6"/>
        <v>2.8462599999999996</v>
      </c>
      <c r="K40" s="21">
        <f t="shared" si="7"/>
        <v>3.6709799999999997</v>
      </c>
      <c r="L40" s="21">
        <f t="shared" si="8"/>
        <v>0.59292</v>
      </c>
      <c r="M40" s="158">
        <f t="shared" si="9"/>
        <v>12.2</v>
      </c>
      <c r="N40" s="22"/>
      <c r="P40" s="37">
        <f t="shared" si="12"/>
        <v>5.0898399999999997</v>
      </c>
      <c r="Q40" s="37">
        <f t="shared" si="13"/>
        <v>2.8462599999999996</v>
      </c>
      <c r="R40" s="37">
        <f t="shared" si="14"/>
        <v>3.6709799999999997</v>
      </c>
      <c r="S40" s="37">
        <f t="shared" si="15"/>
        <v>0.59292</v>
      </c>
      <c r="T40" s="37">
        <f t="shared" si="10"/>
        <v>12.2</v>
      </c>
    </row>
    <row r="41" spans="1:20">
      <c r="A41" s="8" t="s">
        <v>83</v>
      </c>
      <c r="B41" s="197">
        <v>12.2</v>
      </c>
      <c r="C41" s="197">
        <v>12.2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5.0898399999999997</v>
      </c>
      <c r="J41" s="21">
        <f t="shared" si="6"/>
        <v>2.8462599999999996</v>
      </c>
      <c r="K41" s="21">
        <f t="shared" si="7"/>
        <v>3.6709799999999997</v>
      </c>
      <c r="L41" s="21">
        <f t="shared" si="8"/>
        <v>0.59292</v>
      </c>
      <c r="M41" s="158">
        <f t="shared" si="9"/>
        <v>12.2</v>
      </c>
      <c r="N41" s="22"/>
      <c r="P41" s="37">
        <f t="shared" si="12"/>
        <v>5.0898399999999997</v>
      </c>
      <c r="Q41" s="37">
        <f t="shared" si="13"/>
        <v>2.8462599999999996</v>
      </c>
      <c r="R41" s="37">
        <f t="shared" si="14"/>
        <v>3.6709799999999997</v>
      </c>
      <c r="S41" s="37">
        <f t="shared" si="15"/>
        <v>0.59292</v>
      </c>
      <c r="T41" s="37">
        <f t="shared" si="10"/>
        <v>12.2</v>
      </c>
    </row>
    <row r="42" spans="1:20">
      <c r="A42" s="8" t="s">
        <v>84</v>
      </c>
      <c r="B42" s="197">
        <v>12.2</v>
      </c>
      <c r="C42" s="197">
        <v>12.2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5.0898399999999997</v>
      </c>
      <c r="J42" s="21">
        <f t="shared" si="6"/>
        <v>2.8462599999999996</v>
      </c>
      <c r="K42" s="21">
        <f t="shared" si="7"/>
        <v>3.6709799999999997</v>
      </c>
      <c r="L42" s="21">
        <f t="shared" si="8"/>
        <v>0.59292</v>
      </c>
      <c r="M42" s="158">
        <f t="shared" si="9"/>
        <v>12.2</v>
      </c>
      <c r="N42" s="22"/>
      <c r="P42" s="37">
        <f t="shared" si="12"/>
        <v>5.0898399999999997</v>
      </c>
      <c r="Q42" s="37">
        <f t="shared" si="13"/>
        <v>2.8462599999999996</v>
      </c>
      <c r="R42" s="37">
        <f t="shared" si="14"/>
        <v>3.6709799999999997</v>
      </c>
      <c r="S42" s="37">
        <f t="shared" si="15"/>
        <v>0.59292</v>
      </c>
      <c r="T42" s="37">
        <f t="shared" si="10"/>
        <v>12.2</v>
      </c>
    </row>
    <row r="43" spans="1:20">
      <c r="A43" s="8" t="s">
        <v>85</v>
      </c>
      <c r="B43" s="197">
        <v>12.2</v>
      </c>
      <c r="C43" s="197">
        <v>12.2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5.0898399999999997</v>
      </c>
      <c r="J43" s="21">
        <f t="shared" si="6"/>
        <v>2.8462599999999996</v>
      </c>
      <c r="K43" s="21">
        <f t="shared" si="7"/>
        <v>3.6709799999999997</v>
      </c>
      <c r="L43" s="21">
        <f t="shared" si="8"/>
        <v>0.59292</v>
      </c>
      <c r="M43" s="158">
        <f t="shared" si="9"/>
        <v>12.2</v>
      </c>
      <c r="N43" s="22"/>
      <c r="P43" s="37">
        <f t="shared" si="12"/>
        <v>5.0898399999999997</v>
      </c>
      <c r="Q43" s="37">
        <f t="shared" si="13"/>
        <v>2.8462599999999996</v>
      </c>
      <c r="R43" s="37">
        <f t="shared" si="14"/>
        <v>3.6709799999999997</v>
      </c>
      <c r="S43" s="37">
        <f t="shared" si="15"/>
        <v>0.59292</v>
      </c>
      <c r="T43" s="37">
        <f t="shared" si="10"/>
        <v>12.2</v>
      </c>
    </row>
    <row r="44" spans="1:20">
      <c r="A44" s="8" t="s">
        <v>86</v>
      </c>
      <c r="B44" s="197">
        <v>12.2</v>
      </c>
      <c r="C44" s="197">
        <v>12.2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5.0898399999999997</v>
      </c>
      <c r="J44" s="21">
        <f t="shared" si="6"/>
        <v>2.8462599999999996</v>
      </c>
      <c r="K44" s="21">
        <f t="shared" si="7"/>
        <v>3.6709799999999997</v>
      </c>
      <c r="L44" s="21">
        <f t="shared" si="8"/>
        <v>0.59292</v>
      </c>
      <c r="M44" s="158">
        <f t="shared" si="9"/>
        <v>12.2</v>
      </c>
      <c r="N44" s="22"/>
      <c r="P44" s="37">
        <f t="shared" si="12"/>
        <v>5.0898399999999997</v>
      </c>
      <c r="Q44" s="37">
        <f t="shared" si="13"/>
        <v>2.8462599999999996</v>
      </c>
      <c r="R44" s="37">
        <f t="shared" si="14"/>
        <v>3.6709799999999997</v>
      </c>
      <c r="S44" s="37">
        <f t="shared" si="15"/>
        <v>0.59292</v>
      </c>
      <c r="T44" s="37">
        <f t="shared" si="10"/>
        <v>12.2</v>
      </c>
    </row>
    <row r="45" spans="1:20">
      <c r="A45" s="8" t="s">
        <v>87</v>
      </c>
      <c r="B45" s="197">
        <v>12.2</v>
      </c>
      <c r="C45" s="197">
        <v>12.2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5.0898399999999997</v>
      </c>
      <c r="J45" s="21">
        <f t="shared" si="6"/>
        <v>2.8462599999999996</v>
      </c>
      <c r="K45" s="21">
        <f t="shared" si="7"/>
        <v>3.6709799999999997</v>
      </c>
      <c r="L45" s="21">
        <f t="shared" si="8"/>
        <v>0.59292</v>
      </c>
      <c r="M45" s="158">
        <f t="shared" si="9"/>
        <v>12.2</v>
      </c>
      <c r="N45" s="22"/>
      <c r="P45" s="37">
        <f t="shared" si="12"/>
        <v>5.0898399999999997</v>
      </c>
      <c r="Q45" s="37">
        <f t="shared" si="13"/>
        <v>2.8462599999999996</v>
      </c>
      <c r="R45" s="37">
        <f t="shared" si="14"/>
        <v>3.6709799999999997</v>
      </c>
      <c r="S45" s="37">
        <f t="shared" si="15"/>
        <v>0.59292</v>
      </c>
      <c r="T45" s="37">
        <f t="shared" si="10"/>
        <v>12.2</v>
      </c>
    </row>
    <row r="46" spans="1:20">
      <c r="A46" s="8" t="s">
        <v>88</v>
      </c>
      <c r="B46" s="197">
        <v>12.2</v>
      </c>
      <c r="C46" s="197">
        <v>12.2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5.0898399999999997</v>
      </c>
      <c r="J46" s="21">
        <f t="shared" si="6"/>
        <v>2.8462599999999996</v>
      </c>
      <c r="K46" s="21">
        <f t="shared" si="7"/>
        <v>3.6709799999999997</v>
      </c>
      <c r="L46" s="21">
        <f t="shared" si="8"/>
        <v>0.59292</v>
      </c>
      <c r="M46" s="158">
        <f t="shared" si="9"/>
        <v>12.2</v>
      </c>
      <c r="N46" s="22"/>
      <c r="P46" s="37">
        <f t="shared" si="12"/>
        <v>5.0898399999999997</v>
      </c>
      <c r="Q46" s="37">
        <f t="shared" si="13"/>
        <v>2.8462599999999996</v>
      </c>
      <c r="R46" s="37">
        <f t="shared" si="14"/>
        <v>3.6709799999999997</v>
      </c>
      <c r="S46" s="37">
        <f t="shared" si="15"/>
        <v>0.59292</v>
      </c>
      <c r="T46" s="37">
        <f t="shared" si="10"/>
        <v>12.2</v>
      </c>
    </row>
    <row r="47" spans="1:20">
      <c r="A47" s="8" t="s">
        <v>89</v>
      </c>
      <c r="B47" s="197">
        <v>12.2</v>
      </c>
      <c r="C47" s="197">
        <v>12.2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5.0898399999999997</v>
      </c>
      <c r="J47" s="21">
        <f t="shared" si="6"/>
        <v>2.8462599999999996</v>
      </c>
      <c r="K47" s="21">
        <f t="shared" si="7"/>
        <v>3.6709799999999997</v>
      </c>
      <c r="L47" s="21">
        <f t="shared" si="8"/>
        <v>0.59292</v>
      </c>
      <c r="M47" s="158">
        <f t="shared" si="9"/>
        <v>12.2</v>
      </c>
      <c r="N47" s="22"/>
      <c r="P47" s="37">
        <f t="shared" si="12"/>
        <v>5.0898399999999997</v>
      </c>
      <c r="Q47" s="37">
        <f t="shared" si="13"/>
        <v>2.8462599999999996</v>
      </c>
      <c r="R47" s="37">
        <f t="shared" si="14"/>
        <v>3.6709799999999997</v>
      </c>
      <c r="S47" s="37">
        <f t="shared" si="15"/>
        <v>0.59292</v>
      </c>
      <c r="T47" s="37">
        <f t="shared" si="10"/>
        <v>12.2</v>
      </c>
    </row>
    <row r="48" spans="1:20">
      <c r="A48" s="8" t="s">
        <v>90</v>
      </c>
      <c r="B48" s="197">
        <v>12.2</v>
      </c>
      <c r="C48" s="197">
        <v>12.2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5.0898399999999997</v>
      </c>
      <c r="J48" s="21">
        <f t="shared" si="6"/>
        <v>2.8462599999999996</v>
      </c>
      <c r="K48" s="21">
        <f t="shared" si="7"/>
        <v>3.6709799999999997</v>
      </c>
      <c r="L48" s="21">
        <f t="shared" si="8"/>
        <v>0.59292</v>
      </c>
      <c r="M48" s="158">
        <f t="shared" si="9"/>
        <v>12.2</v>
      </c>
      <c r="N48" s="22"/>
      <c r="P48" s="37">
        <f t="shared" si="12"/>
        <v>5.0898399999999997</v>
      </c>
      <c r="Q48" s="37">
        <f t="shared" si="13"/>
        <v>2.8462599999999996</v>
      </c>
      <c r="R48" s="37">
        <f t="shared" si="14"/>
        <v>3.6709799999999997</v>
      </c>
      <c r="S48" s="37">
        <f t="shared" si="15"/>
        <v>0.59292</v>
      </c>
      <c r="T48" s="37">
        <f t="shared" si="10"/>
        <v>12.2</v>
      </c>
    </row>
    <row r="49" spans="1:20">
      <c r="A49" s="8" t="s">
        <v>91</v>
      </c>
      <c r="B49" s="197">
        <v>12.2</v>
      </c>
      <c r="C49" s="197">
        <v>12.2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5.0898399999999997</v>
      </c>
      <c r="J49" s="21">
        <f t="shared" si="6"/>
        <v>2.8462599999999996</v>
      </c>
      <c r="K49" s="21">
        <f t="shared" si="7"/>
        <v>3.6709799999999997</v>
      </c>
      <c r="L49" s="21">
        <f t="shared" si="8"/>
        <v>0.59292</v>
      </c>
      <c r="M49" s="158">
        <f t="shared" si="9"/>
        <v>12.2</v>
      </c>
      <c r="N49" s="22"/>
      <c r="P49" s="37">
        <f t="shared" si="12"/>
        <v>5.0898399999999997</v>
      </c>
      <c r="Q49" s="37">
        <f t="shared" si="13"/>
        <v>2.8462599999999996</v>
      </c>
      <c r="R49" s="37">
        <f t="shared" si="14"/>
        <v>3.6709799999999997</v>
      </c>
      <c r="S49" s="37">
        <f t="shared" si="15"/>
        <v>0.59292</v>
      </c>
      <c r="T49" s="37">
        <f t="shared" si="10"/>
        <v>12.2</v>
      </c>
    </row>
    <row r="50" spans="1:20">
      <c r="A50" s="8" t="s">
        <v>92</v>
      </c>
      <c r="B50" s="197">
        <v>12.2</v>
      </c>
      <c r="C50" s="197">
        <v>12.2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5.0898399999999997</v>
      </c>
      <c r="J50" s="21">
        <f t="shared" si="6"/>
        <v>2.8462599999999996</v>
      </c>
      <c r="K50" s="21">
        <f t="shared" si="7"/>
        <v>3.6709799999999997</v>
      </c>
      <c r="L50" s="21">
        <f t="shared" si="8"/>
        <v>0.59292</v>
      </c>
      <c r="M50" s="158">
        <f t="shared" si="9"/>
        <v>12.2</v>
      </c>
      <c r="N50" s="22"/>
      <c r="P50" s="37">
        <f t="shared" si="12"/>
        <v>5.0898399999999997</v>
      </c>
      <c r="Q50" s="37">
        <f t="shared" si="13"/>
        <v>2.8462599999999996</v>
      </c>
      <c r="R50" s="37">
        <f t="shared" si="14"/>
        <v>3.6709799999999997</v>
      </c>
      <c r="S50" s="37">
        <f t="shared" si="15"/>
        <v>0.59292</v>
      </c>
      <c r="T50" s="37">
        <f t="shared" si="10"/>
        <v>12.2</v>
      </c>
    </row>
    <row r="51" spans="1:20">
      <c r="A51" s="8" t="s">
        <v>93</v>
      </c>
      <c r="B51" s="197">
        <v>12.2</v>
      </c>
      <c r="C51" s="197">
        <v>12.2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5.0898399999999997</v>
      </c>
      <c r="J51" s="21">
        <f t="shared" si="6"/>
        <v>2.8462599999999996</v>
      </c>
      <c r="K51" s="21">
        <f t="shared" si="7"/>
        <v>3.6709799999999997</v>
      </c>
      <c r="L51" s="21">
        <f t="shared" si="8"/>
        <v>0.59292</v>
      </c>
      <c r="M51" s="158">
        <f t="shared" si="9"/>
        <v>12.2</v>
      </c>
      <c r="N51" s="22"/>
      <c r="P51" s="37">
        <f t="shared" si="12"/>
        <v>5.0898399999999997</v>
      </c>
      <c r="Q51" s="37">
        <f t="shared" si="13"/>
        <v>2.8462599999999996</v>
      </c>
      <c r="R51" s="37">
        <f t="shared" si="14"/>
        <v>3.6709799999999997</v>
      </c>
      <c r="S51" s="37">
        <f t="shared" si="15"/>
        <v>0.59292</v>
      </c>
      <c r="T51" s="37">
        <f t="shared" si="10"/>
        <v>12.2</v>
      </c>
    </row>
    <row r="52" spans="1:20">
      <c r="A52" s="8" t="s">
        <v>94</v>
      </c>
      <c r="B52" s="197">
        <v>12.2</v>
      </c>
      <c r="C52" s="197">
        <v>12.2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5.0898399999999997</v>
      </c>
      <c r="J52" s="21">
        <f t="shared" si="6"/>
        <v>2.8462599999999996</v>
      </c>
      <c r="K52" s="21">
        <f t="shared" si="7"/>
        <v>3.6709799999999997</v>
      </c>
      <c r="L52" s="21">
        <f t="shared" si="8"/>
        <v>0.59292</v>
      </c>
      <c r="M52" s="158">
        <f t="shared" si="9"/>
        <v>12.2</v>
      </c>
      <c r="N52" s="22"/>
      <c r="P52" s="37">
        <f t="shared" si="12"/>
        <v>5.0898399999999997</v>
      </c>
      <c r="Q52" s="37">
        <f t="shared" si="13"/>
        <v>2.8462599999999996</v>
      </c>
      <c r="R52" s="37">
        <f t="shared" si="14"/>
        <v>3.6709799999999997</v>
      </c>
      <c r="S52" s="37">
        <f t="shared" si="15"/>
        <v>0.59292</v>
      </c>
      <c r="T52" s="37">
        <f t="shared" si="10"/>
        <v>12.2</v>
      </c>
    </row>
    <row r="53" spans="1:20">
      <c r="A53" s="8" t="s">
        <v>95</v>
      </c>
      <c r="B53" s="197">
        <v>12.2</v>
      </c>
      <c r="C53" s="197">
        <v>12.2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5.0898399999999997</v>
      </c>
      <c r="J53" s="21">
        <f t="shared" si="6"/>
        <v>2.8462599999999996</v>
      </c>
      <c r="K53" s="21">
        <f t="shared" si="7"/>
        <v>3.6709799999999997</v>
      </c>
      <c r="L53" s="21">
        <f t="shared" si="8"/>
        <v>0.59292</v>
      </c>
      <c r="M53" s="158">
        <f t="shared" si="9"/>
        <v>12.2</v>
      </c>
      <c r="N53" s="22"/>
      <c r="P53" s="37">
        <f t="shared" si="12"/>
        <v>5.0898399999999997</v>
      </c>
      <c r="Q53" s="37">
        <f t="shared" si="13"/>
        <v>2.8462599999999996</v>
      </c>
      <c r="R53" s="37">
        <f t="shared" si="14"/>
        <v>3.6709799999999997</v>
      </c>
      <c r="S53" s="37">
        <f t="shared" si="15"/>
        <v>0.59292</v>
      </c>
      <c r="T53" s="37">
        <f t="shared" si="10"/>
        <v>12.2</v>
      </c>
    </row>
    <row r="54" spans="1:20">
      <c r="A54" s="8" t="s">
        <v>96</v>
      </c>
      <c r="B54" s="197">
        <v>12.2</v>
      </c>
      <c r="C54" s="197">
        <v>12.2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5.0898399999999997</v>
      </c>
      <c r="J54" s="21">
        <f t="shared" si="6"/>
        <v>2.8462599999999996</v>
      </c>
      <c r="K54" s="21">
        <f t="shared" si="7"/>
        <v>3.6709799999999997</v>
      </c>
      <c r="L54" s="21">
        <f t="shared" si="8"/>
        <v>0.59292</v>
      </c>
      <c r="M54" s="158">
        <f t="shared" si="9"/>
        <v>12.2</v>
      </c>
      <c r="N54" s="22"/>
      <c r="P54" s="37">
        <f t="shared" si="12"/>
        <v>5.0898399999999997</v>
      </c>
      <c r="Q54" s="37">
        <f t="shared" si="13"/>
        <v>2.8462599999999996</v>
      </c>
      <c r="R54" s="37">
        <f t="shared" si="14"/>
        <v>3.6709799999999997</v>
      </c>
      <c r="S54" s="37">
        <f t="shared" si="15"/>
        <v>0.59292</v>
      </c>
      <c r="T54" s="37">
        <f t="shared" si="10"/>
        <v>12.2</v>
      </c>
    </row>
    <row r="55" spans="1:20">
      <c r="A55" s="8" t="s">
        <v>97</v>
      </c>
      <c r="B55" s="197">
        <v>12.2</v>
      </c>
      <c r="C55" s="197">
        <v>12.2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5.0898399999999997</v>
      </c>
      <c r="J55" s="21">
        <f t="shared" si="6"/>
        <v>2.8462599999999996</v>
      </c>
      <c r="K55" s="21">
        <f t="shared" si="7"/>
        <v>3.6709799999999997</v>
      </c>
      <c r="L55" s="21">
        <f t="shared" si="8"/>
        <v>0.59292</v>
      </c>
      <c r="M55" s="158">
        <f t="shared" si="9"/>
        <v>12.2</v>
      </c>
      <c r="N55" s="22"/>
      <c r="P55" s="37">
        <f t="shared" si="12"/>
        <v>5.0898399999999997</v>
      </c>
      <c r="Q55" s="37">
        <f t="shared" si="13"/>
        <v>2.8462599999999996</v>
      </c>
      <c r="R55" s="37">
        <f t="shared" si="14"/>
        <v>3.6709799999999997</v>
      </c>
      <c r="S55" s="37">
        <f t="shared" si="15"/>
        <v>0.59292</v>
      </c>
      <c r="T55" s="37">
        <f t="shared" si="10"/>
        <v>12.2</v>
      </c>
    </row>
    <row r="56" spans="1:20">
      <c r="A56" s="8" t="s">
        <v>98</v>
      </c>
      <c r="B56" s="197">
        <v>12.2</v>
      </c>
      <c r="C56" s="197">
        <v>12.2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5.0898399999999997</v>
      </c>
      <c r="J56" s="21">
        <f t="shared" si="6"/>
        <v>2.8462599999999996</v>
      </c>
      <c r="K56" s="21">
        <f t="shared" si="7"/>
        <v>3.6709799999999997</v>
      </c>
      <c r="L56" s="21">
        <f t="shared" si="8"/>
        <v>0.59292</v>
      </c>
      <c r="M56" s="158">
        <f t="shared" si="9"/>
        <v>12.2</v>
      </c>
      <c r="N56" s="22"/>
      <c r="P56" s="37">
        <f t="shared" si="12"/>
        <v>5.0898399999999997</v>
      </c>
      <c r="Q56" s="37">
        <f t="shared" si="13"/>
        <v>2.8462599999999996</v>
      </c>
      <c r="R56" s="37">
        <f t="shared" si="14"/>
        <v>3.6709799999999997</v>
      </c>
      <c r="S56" s="37">
        <f t="shared" si="15"/>
        <v>0.59292</v>
      </c>
      <c r="T56" s="37">
        <f t="shared" si="10"/>
        <v>12.2</v>
      </c>
    </row>
    <row r="57" spans="1:20">
      <c r="A57" s="8" t="s">
        <v>99</v>
      </c>
      <c r="B57" s="197">
        <v>12.2</v>
      </c>
      <c r="C57" s="197">
        <v>12.2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5.0898399999999997</v>
      </c>
      <c r="J57" s="21">
        <f t="shared" si="6"/>
        <v>2.8462599999999996</v>
      </c>
      <c r="K57" s="21">
        <f t="shared" si="7"/>
        <v>3.6709799999999997</v>
      </c>
      <c r="L57" s="21">
        <f t="shared" si="8"/>
        <v>0.59292</v>
      </c>
      <c r="M57" s="158">
        <f t="shared" si="9"/>
        <v>12.2</v>
      </c>
      <c r="N57" s="22"/>
      <c r="P57" s="37">
        <f t="shared" si="12"/>
        <v>5.0898399999999997</v>
      </c>
      <c r="Q57" s="37">
        <f t="shared" si="13"/>
        <v>2.8462599999999996</v>
      </c>
      <c r="R57" s="37">
        <f t="shared" si="14"/>
        <v>3.6709799999999997</v>
      </c>
      <c r="S57" s="37">
        <f t="shared" si="15"/>
        <v>0.59292</v>
      </c>
      <c r="T57" s="37">
        <f t="shared" si="10"/>
        <v>12.2</v>
      </c>
    </row>
    <row r="58" spans="1:20">
      <c r="A58" s="8" t="s">
        <v>100</v>
      </c>
      <c r="B58" s="197">
        <v>12.2</v>
      </c>
      <c r="C58" s="197">
        <v>12.2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5.0898399999999997</v>
      </c>
      <c r="J58" s="21">
        <f t="shared" si="6"/>
        <v>2.8462599999999996</v>
      </c>
      <c r="K58" s="21">
        <f t="shared" si="7"/>
        <v>3.6709799999999997</v>
      </c>
      <c r="L58" s="21">
        <f t="shared" si="8"/>
        <v>0.59292</v>
      </c>
      <c r="M58" s="158">
        <f t="shared" si="9"/>
        <v>12.2</v>
      </c>
      <c r="N58" s="22"/>
      <c r="P58" s="37">
        <f t="shared" si="12"/>
        <v>5.0898399999999997</v>
      </c>
      <c r="Q58" s="37">
        <f t="shared" si="13"/>
        <v>2.8462599999999996</v>
      </c>
      <c r="R58" s="37">
        <f t="shared" si="14"/>
        <v>3.6709799999999997</v>
      </c>
      <c r="S58" s="37">
        <f t="shared" si="15"/>
        <v>0.59292</v>
      </c>
      <c r="T58" s="37">
        <f t="shared" si="10"/>
        <v>12.2</v>
      </c>
    </row>
    <row r="59" spans="1:20">
      <c r="A59" s="8" t="s">
        <v>101</v>
      </c>
      <c r="B59" s="197">
        <v>12.2</v>
      </c>
      <c r="C59" s="197">
        <v>12.2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5.0898399999999997</v>
      </c>
      <c r="J59" s="21">
        <f t="shared" si="6"/>
        <v>2.8462599999999996</v>
      </c>
      <c r="K59" s="21">
        <f t="shared" si="7"/>
        <v>3.6709799999999997</v>
      </c>
      <c r="L59" s="21">
        <f t="shared" si="8"/>
        <v>0.59292</v>
      </c>
      <c r="M59" s="158">
        <f t="shared" si="9"/>
        <v>12.2</v>
      </c>
      <c r="N59" s="22"/>
      <c r="P59" s="37">
        <f t="shared" si="12"/>
        <v>5.0898399999999997</v>
      </c>
      <c r="Q59" s="37">
        <f t="shared" si="13"/>
        <v>2.8462599999999996</v>
      </c>
      <c r="R59" s="37">
        <f t="shared" si="14"/>
        <v>3.6709799999999997</v>
      </c>
      <c r="S59" s="37">
        <f t="shared" si="15"/>
        <v>0.59292</v>
      </c>
      <c r="T59" s="37">
        <f t="shared" si="10"/>
        <v>12.2</v>
      </c>
    </row>
    <row r="60" spans="1:20">
      <c r="A60" s="8" t="s">
        <v>102</v>
      </c>
      <c r="B60" s="197">
        <v>12.2</v>
      </c>
      <c r="C60" s="197">
        <v>12.2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5.0898399999999997</v>
      </c>
      <c r="J60" s="21">
        <f t="shared" si="6"/>
        <v>2.8462599999999996</v>
      </c>
      <c r="K60" s="21">
        <f t="shared" si="7"/>
        <v>3.6709799999999997</v>
      </c>
      <c r="L60" s="21">
        <f t="shared" si="8"/>
        <v>0.59292</v>
      </c>
      <c r="M60" s="158">
        <f t="shared" si="9"/>
        <v>12.2</v>
      </c>
      <c r="N60" s="22"/>
      <c r="P60" s="37">
        <f t="shared" si="12"/>
        <v>5.0898399999999997</v>
      </c>
      <c r="Q60" s="37">
        <f t="shared" si="13"/>
        <v>2.8462599999999996</v>
      </c>
      <c r="R60" s="37">
        <f t="shared" si="14"/>
        <v>3.6709799999999997</v>
      </c>
      <c r="S60" s="37">
        <f t="shared" si="15"/>
        <v>0.59292</v>
      </c>
      <c r="T60" s="37">
        <f t="shared" si="10"/>
        <v>12.2</v>
      </c>
    </row>
    <row r="61" spans="1:20">
      <c r="A61" s="8" t="s">
        <v>103</v>
      </c>
      <c r="B61" s="197">
        <v>12.2</v>
      </c>
      <c r="C61" s="197">
        <v>12.2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5.0898399999999997</v>
      </c>
      <c r="J61" s="21">
        <f t="shared" si="6"/>
        <v>2.8462599999999996</v>
      </c>
      <c r="K61" s="21">
        <f t="shared" si="7"/>
        <v>3.6709799999999997</v>
      </c>
      <c r="L61" s="21">
        <f t="shared" si="8"/>
        <v>0.59292</v>
      </c>
      <c r="M61" s="158">
        <f t="shared" si="9"/>
        <v>12.2</v>
      </c>
      <c r="N61" s="22"/>
      <c r="P61" s="37">
        <f t="shared" si="12"/>
        <v>5.0898399999999997</v>
      </c>
      <c r="Q61" s="37">
        <f t="shared" si="13"/>
        <v>2.8462599999999996</v>
      </c>
      <c r="R61" s="37">
        <f t="shared" si="14"/>
        <v>3.6709799999999997</v>
      </c>
      <c r="S61" s="37">
        <f t="shared" si="15"/>
        <v>0.59292</v>
      </c>
      <c r="T61" s="37">
        <f t="shared" si="10"/>
        <v>12.2</v>
      </c>
    </row>
    <row r="62" spans="1:20">
      <c r="A62" s="8" t="s">
        <v>104</v>
      </c>
      <c r="B62" s="197">
        <v>12.2</v>
      </c>
      <c r="C62" s="197">
        <v>12.2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5.0898399999999997</v>
      </c>
      <c r="J62" s="21">
        <f t="shared" si="6"/>
        <v>2.8462599999999996</v>
      </c>
      <c r="K62" s="21">
        <f t="shared" si="7"/>
        <v>3.6709799999999997</v>
      </c>
      <c r="L62" s="21">
        <f t="shared" si="8"/>
        <v>0.59292</v>
      </c>
      <c r="M62" s="158">
        <f t="shared" si="9"/>
        <v>12.2</v>
      </c>
      <c r="N62" s="22"/>
      <c r="P62" s="37">
        <f t="shared" si="12"/>
        <v>5.0898399999999997</v>
      </c>
      <c r="Q62" s="37">
        <f t="shared" si="13"/>
        <v>2.8462599999999996</v>
      </c>
      <c r="R62" s="37">
        <f t="shared" si="14"/>
        <v>3.6709799999999997</v>
      </c>
      <c r="S62" s="37">
        <f t="shared" si="15"/>
        <v>0.59292</v>
      </c>
      <c r="T62" s="37">
        <f t="shared" si="10"/>
        <v>12.2</v>
      </c>
    </row>
    <row r="63" spans="1:20">
      <c r="A63" s="8" t="s">
        <v>105</v>
      </c>
      <c r="B63" s="197">
        <v>12.2</v>
      </c>
      <c r="C63" s="197">
        <v>12.2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5.0898399999999997</v>
      </c>
      <c r="J63" s="21">
        <f t="shared" si="6"/>
        <v>2.8462599999999996</v>
      </c>
      <c r="K63" s="21">
        <f t="shared" si="7"/>
        <v>3.6709799999999997</v>
      </c>
      <c r="L63" s="21">
        <f t="shared" si="8"/>
        <v>0.59292</v>
      </c>
      <c r="M63" s="158">
        <f t="shared" si="9"/>
        <v>12.2</v>
      </c>
      <c r="N63" s="22"/>
      <c r="P63" s="37">
        <f t="shared" si="12"/>
        <v>5.0898399999999997</v>
      </c>
      <c r="Q63" s="37">
        <f t="shared" si="13"/>
        <v>2.8462599999999996</v>
      </c>
      <c r="R63" s="37">
        <f t="shared" si="14"/>
        <v>3.6709799999999997</v>
      </c>
      <c r="S63" s="37">
        <f t="shared" si="15"/>
        <v>0.59292</v>
      </c>
      <c r="T63" s="37">
        <f t="shared" si="10"/>
        <v>12.2</v>
      </c>
    </row>
    <row r="64" spans="1:20">
      <c r="A64" s="8" t="s">
        <v>106</v>
      </c>
      <c r="B64" s="197">
        <v>12.2</v>
      </c>
      <c r="C64" s="197">
        <v>12.2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5.0898399999999997</v>
      </c>
      <c r="J64" s="21">
        <f t="shared" si="6"/>
        <v>2.8462599999999996</v>
      </c>
      <c r="K64" s="21">
        <f t="shared" si="7"/>
        <v>3.6709799999999997</v>
      </c>
      <c r="L64" s="21">
        <f t="shared" si="8"/>
        <v>0.59292</v>
      </c>
      <c r="M64" s="158">
        <f t="shared" si="9"/>
        <v>12.2</v>
      </c>
      <c r="N64" s="22"/>
      <c r="P64" s="37">
        <f t="shared" si="12"/>
        <v>5.0898399999999997</v>
      </c>
      <c r="Q64" s="37">
        <f t="shared" si="13"/>
        <v>2.8462599999999996</v>
      </c>
      <c r="R64" s="37">
        <f t="shared" si="14"/>
        <v>3.6709799999999997</v>
      </c>
      <c r="S64" s="37">
        <f t="shared" si="15"/>
        <v>0.59292</v>
      </c>
      <c r="T64" s="37">
        <f t="shared" si="10"/>
        <v>12.2</v>
      </c>
    </row>
    <row r="65" spans="1:20">
      <c r="A65" s="8" t="s">
        <v>107</v>
      </c>
      <c r="B65" s="197">
        <v>12.2</v>
      </c>
      <c r="C65" s="197">
        <v>12.2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5.0898399999999997</v>
      </c>
      <c r="J65" s="21">
        <f t="shared" si="6"/>
        <v>2.8462599999999996</v>
      </c>
      <c r="K65" s="21">
        <f t="shared" si="7"/>
        <v>3.6709799999999997</v>
      </c>
      <c r="L65" s="21">
        <f t="shared" si="8"/>
        <v>0.59292</v>
      </c>
      <c r="M65" s="158">
        <f t="shared" si="9"/>
        <v>12.2</v>
      </c>
      <c r="N65" s="22"/>
      <c r="P65" s="37">
        <f t="shared" si="12"/>
        <v>5.0898399999999997</v>
      </c>
      <c r="Q65" s="37">
        <f t="shared" si="13"/>
        <v>2.8462599999999996</v>
      </c>
      <c r="R65" s="37">
        <f t="shared" si="14"/>
        <v>3.6709799999999997</v>
      </c>
      <c r="S65" s="37">
        <f t="shared" si="15"/>
        <v>0.59292</v>
      </c>
      <c r="T65" s="37">
        <f t="shared" si="10"/>
        <v>12.2</v>
      </c>
    </row>
    <row r="66" spans="1:20">
      <c r="A66" s="8" t="s">
        <v>108</v>
      </c>
      <c r="B66" s="197">
        <v>12.2</v>
      </c>
      <c r="C66" s="197">
        <v>12.2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5.0898399999999997</v>
      </c>
      <c r="J66" s="21">
        <f t="shared" si="6"/>
        <v>2.8462599999999996</v>
      </c>
      <c r="K66" s="21">
        <f t="shared" si="7"/>
        <v>3.6709799999999997</v>
      </c>
      <c r="L66" s="21">
        <f t="shared" si="8"/>
        <v>0.59292</v>
      </c>
      <c r="M66" s="158">
        <f t="shared" si="9"/>
        <v>12.2</v>
      </c>
      <c r="N66" s="22"/>
      <c r="P66" s="37">
        <f t="shared" si="12"/>
        <v>5.0898399999999997</v>
      </c>
      <c r="Q66" s="37">
        <f t="shared" si="13"/>
        <v>2.8462599999999996</v>
      </c>
      <c r="R66" s="37">
        <f t="shared" si="14"/>
        <v>3.6709799999999997</v>
      </c>
      <c r="S66" s="37">
        <f t="shared" si="15"/>
        <v>0.59292</v>
      </c>
      <c r="T66" s="37">
        <f t="shared" si="10"/>
        <v>12.2</v>
      </c>
    </row>
    <row r="67" spans="1:20">
      <c r="A67" s="8" t="s">
        <v>109</v>
      </c>
      <c r="B67" s="197">
        <v>12.2</v>
      </c>
      <c r="C67" s="197">
        <v>12.2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5.0898399999999997</v>
      </c>
      <c r="J67" s="21">
        <f t="shared" si="6"/>
        <v>2.8462599999999996</v>
      </c>
      <c r="K67" s="21">
        <f t="shared" si="7"/>
        <v>3.6709799999999997</v>
      </c>
      <c r="L67" s="21">
        <f t="shared" si="8"/>
        <v>0.59292</v>
      </c>
      <c r="M67" s="158">
        <f t="shared" si="9"/>
        <v>12.2</v>
      </c>
      <c r="N67" s="22"/>
      <c r="P67" s="37">
        <f t="shared" ref="P67:P98" si="17">I67</f>
        <v>5.0898399999999997</v>
      </c>
      <c r="Q67" s="37">
        <f t="shared" ref="Q67:Q98" si="18">J67</f>
        <v>2.8462599999999996</v>
      </c>
      <c r="R67" s="37">
        <f t="shared" ref="R67:R98" si="19">K67</f>
        <v>3.6709799999999997</v>
      </c>
      <c r="S67" s="37">
        <f t="shared" ref="S67:S98" si="20">L67</f>
        <v>0.59292</v>
      </c>
      <c r="T67" s="37">
        <f t="shared" si="10"/>
        <v>12.2</v>
      </c>
    </row>
    <row r="68" spans="1:20">
      <c r="A68" s="8" t="s">
        <v>110</v>
      </c>
      <c r="B68" s="197">
        <v>12.2</v>
      </c>
      <c r="C68" s="197">
        <v>12.2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5.0898399999999997</v>
      </c>
      <c r="J68" s="21">
        <f t="shared" ref="J68:J98" si="22">C68*E68/100</f>
        <v>2.8462599999999996</v>
      </c>
      <c r="K68" s="21">
        <f t="shared" ref="K68:K98" si="23">C68*F68/100</f>
        <v>3.6709799999999997</v>
      </c>
      <c r="L68" s="21">
        <f t="shared" ref="L68:L98" si="24">C68*G68/100</f>
        <v>0.59292</v>
      </c>
      <c r="M68" s="158">
        <f t="shared" ref="M68:M98" si="25">SUM(I68:L68)</f>
        <v>12.2</v>
      </c>
      <c r="N68" s="22"/>
      <c r="P68" s="37">
        <f t="shared" si="17"/>
        <v>5.0898399999999997</v>
      </c>
      <c r="Q68" s="37">
        <f t="shared" si="18"/>
        <v>2.8462599999999996</v>
      </c>
      <c r="R68" s="37">
        <f t="shared" si="19"/>
        <v>3.6709799999999997</v>
      </c>
      <c r="S68" s="37">
        <f t="shared" si="20"/>
        <v>0.59292</v>
      </c>
      <c r="T68" s="37">
        <f t="shared" ref="T68:T99" si="26">SUM(P68:S68)</f>
        <v>12.2</v>
      </c>
    </row>
    <row r="69" spans="1:20">
      <c r="A69" s="8" t="s">
        <v>111</v>
      </c>
      <c r="B69" s="197">
        <v>12.2</v>
      </c>
      <c r="C69" s="197">
        <v>12.2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5.0898399999999997</v>
      </c>
      <c r="J69" s="21">
        <f t="shared" si="22"/>
        <v>2.8462599999999996</v>
      </c>
      <c r="K69" s="21">
        <f t="shared" si="23"/>
        <v>3.6709799999999997</v>
      </c>
      <c r="L69" s="21">
        <f t="shared" si="24"/>
        <v>0.59292</v>
      </c>
      <c r="M69" s="158">
        <f t="shared" si="25"/>
        <v>12.2</v>
      </c>
      <c r="N69" s="22"/>
      <c r="P69" s="37">
        <f t="shared" si="17"/>
        <v>5.0898399999999997</v>
      </c>
      <c r="Q69" s="37">
        <f t="shared" si="18"/>
        <v>2.8462599999999996</v>
      </c>
      <c r="R69" s="37">
        <f t="shared" si="19"/>
        <v>3.6709799999999997</v>
      </c>
      <c r="S69" s="37">
        <f t="shared" si="20"/>
        <v>0.59292</v>
      </c>
      <c r="T69" s="37">
        <f t="shared" si="26"/>
        <v>12.2</v>
      </c>
    </row>
    <row r="70" spans="1:20">
      <c r="A70" s="8" t="s">
        <v>112</v>
      </c>
      <c r="B70" s="197">
        <v>12.2</v>
      </c>
      <c r="C70" s="197">
        <v>12.2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5.0898399999999997</v>
      </c>
      <c r="J70" s="21">
        <f t="shared" si="22"/>
        <v>2.8462599999999996</v>
      </c>
      <c r="K70" s="21">
        <f t="shared" si="23"/>
        <v>3.6709799999999997</v>
      </c>
      <c r="L70" s="21">
        <f t="shared" si="24"/>
        <v>0.59292</v>
      </c>
      <c r="M70" s="158">
        <f t="shared" si="25"/>
        <v>12.2</v>
      </c>
      <c r="N70" s="22"/>
      <c r="P70" s="37">
        <f t="shared" si="17"/>
        <v>5.0898399999999997</v>
      </c>
      <c r="Q70" s="37">
        <f t="shared" si="18"/>
        <v>2.8462599999999996</v>
      </c>
      <c r="R70" s="37">
        <f t="shared" si="19"/>
        <v>3.6709799999999997</v>
      </c>
      <c r="S70" s="37">
        <f t="shared" si="20"/>
        <v>0.59292</v>
      </c>
      <c r="T70" s="37">
        <f t="shared" si="26"/>
        <v>12.2</v>
      </c>
    </row>
    <row r="71" spans="1:20">
      <c r="A71" s="8" t="s">
        <v>113</v>
      </c>
      <c r="B71" s="197">
        <v>12.2</v>
      </c>
      <c r="C71" s="197">
        <v>12.2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5.0898399999999997</v>
      </c>
      <c r="J71" s="21">
        <f t="shared" si="22"/>
        <v>2.8462599999999996</v>
      </c>
      <c r="K71" s="21">
        <f t="shared" si="23"/>
        <v>3.6709799999999997</v>
      </c>
      <c r="L71" s="21">
        <f t="shared" si="24"/>
        <v>0.59292</v>
      </c>
      <c r="M71" s="158">
        <f t="shared" si="25"/>
        <v>12.2</v>
      </c>
      <c r="N71" s="22"/>
      <c r="P71" s="37">
        <f t="shared" si="17"/>
        <v>5.0898399999999997</v>
      </c>
      <c r="Q71" s="37">
        <f t="shared" si="18"/>
        <v>2.8462599999999996</v>
      </c>
      <c r="R71" s="37">
        <f t="shared" si="19"/>
        <v>3.6709799999999997</v>
      </c>
      <c r="S71" s="37">
        <f t="shared" si="20"/>
        <v>0.59292</v>
      </c>
      <c r="T71" s="37">
        <f t="shared" si="26"/>
        <v>12.2</v>
      </c>
    </row>
    <row r="72" spans="1:20">
      <c r="A72" s="8" t="s">
        <v>114</v>
      </c>
      <c r="B72" s="197">
        <v>12.2</v>
      </c>
      <c r="C72" s="197">
        <v>12.2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5.0898399999999997</v>
      </c>
      <c r="J72" s="21">
        <f t="shared" si="22"/>
        <v>2.8462599999999996</v>
      </c>
      <c r="K72" s="21">
        <f t="shared" si="23"/>
        <v>3.6709799999999997</v>
      </c>
      <c r="L72" s="21">
        <f t="shared" si="24"/>
        <v>0.59292</v>
      </c>
      <c r="M72" s="158">
        <f t="shared" si="25"/>
        <v>12.2</v>
      </c>
      <c r="N72" s="22"/>
      <c r="P72" s="37">
        <f t="shared" si="17"/>
        <v>5.0898399999999997</v>
      </c>
      <c r="Q72" s="37">
        <f t="shared" si="18"/>
        <v>2.8462599999999996</v>
      </c>
      <c r="R72" s="37">
        <f t="shared" si="19"/>
        <v>3.6709799999999997</v>
      </c>
      <c r="S72" s="37">
        <f t="shared" si="20"/>
        <v>0.59292</v>
      </c>
      <c r="T72" s="37">
        <f t="shared" si="26"/>
        <v>12.2</v>
      </c>
    </row>
    <row r="73" spans="1:20">
      <c r="A73" s="8" t="s">
        <v>115</v>
      </c>
      <c r="B73" s="197">
        <v>12.2</v>
      </c>
      <c r="C73" s="197">
        <v>12.2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5.0898399999999997</v>
      </c>
      <c r="J73" s="21">
        <f t="shared" si="22"/>
        <v>2.8462599999999996</v>
      </c>
      <c r="K73" s="21">
        <f t="shared" si="23"/>
        <v>3.6709799999999997</v>
      </c>
      <c r="L73" s="21">
        <f t="shared" si="24"/>
        <v>0.59292</v>
      </c>
      <c r="M73" s="158">
        <f t="shared" si="25"/>
        <v>12.2</v>
      </c>
      <c r="N73" s="22"/>
      <c r="P73" s="37">
        <f t="shared" si="17"/>
        <v>5.0898399999999997</v>
      </c>
      <c r="Q73" s="37">
        <f t="shared" si="18"/>
        <v>2.8462599999999996</v>
      </c>
      <c r="R73" s="37">
        <f t="shared" si="19"/>
        <v>3.6709799999999997</v>
      </c>
      <c r="S73" s="37">
        <f t="shared" si="20"/>
        <v>0.59292</v>
      </c>
      <c r="T73" s="37">
        <f t="shared" si="26"/>
        <v>12.2</v>
      </c>
    </row>
    <row r="74" spans="1:20">
      <c r="A74" s="8" t="s">
        <v>116</v>
      </c>
      <c r="B74" s="197">
        <v>12.2</v>
      </c>
      <c r="C74" s="197">
        <v>12.2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5.0898399999999997</v>
      </c>
      <c r="J74" s="21">
        <f t="shared" si="22"/>
        <v>2.8462599999999996</v>
      </c>
      <c r="K74" s="21">
        <f t="shared" si="23"/>
        <v>3.6709799999999997</v>
      </c>
      <c r="L74" s="21">
        <f t="shared" si="24"/>
        <v>0.59292</v>
      </c>
      <c r="M74" s="158">
        <f t="shared" si="25"/>
        <v>12.2</v>
      </c>
      <c r="N74" s="22"/>
      <c r="P74" s="37">
        <f t="shared" si="17"/>
        <v>5.0898399999999997</v>
      </c>
      <c r="Q74" s="37">
        <f t="shared" si="18"/>
        <v>2.8462599999999996</v>
      </c>
      <c r="R74" s="37">
        <f t="shared" si="19"/>
        <v>3.6709799999999997</v>
      </c>
      <c r="S74" s="37">
        <f t="shared" si="20"/>
        <v>0.59292</v>
      </c>
      <c r="T74" s="37">
        <f t="shared" si="26"/>
        <v>12.2</v>
      </c>
    </row>
    <row r="75" spans="1:20">
      <c r="A75" s="8" t="s">
        <v>117</v>
      </c>
      <c r="B75" s="197">
        <v>12.2</v>
      </c>
      <c r="C75" s="197">
        <v>12.2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5.0898399999999997</v>
      </c>
      <c r="J75" s="21">
        <f t="shared" si="22"/>
        <v>2.8462599999999996</v>
      </c>
      <c r="K75" s="21">
        <f t="shared" si="23"/>
        <v>3.6709799999999997</v>
      </c>
      <c r="L75" s="21">
        <f t="shared" si="24"/>
        <v>0.59292</v>
      </c>
      <c r="M75" s="158">
        <f t="shared" si="25"/>
        <v>12.2</v>
      </c>
      <c r="N75" s="22"/>
      <c r="P75" s="37">
        <f t="shared" si="17"/>
        <v>5.0898399999999997</v>
      </c>
      <c r="Q75" s="37">
        <f t="shared" si="18"/>
        <v>2.8462599999999996</v>
      </c>
      <c r="R75" s="37">
        <f t="shared" si="19"/>
        <v>3.6709799999999997</v>
      </c>
      <c r="S75" s="37">
        <f t="shared" si="20"/>
        <v>0.59292</v>
      </c>
      <c r="T75" s="37">
        <f t="shared" si="26"/>
        <v>12.2</v>
      </c>
    </row>
    <row r="76" spans="1:20">
      <c r="A76" s="8" t="s">
        <v>118</v>
      </c>
      <c r="B76" s="197">
        <v>12.2</v>
      </c>
      <c r="C76" s="197">
        <v>12.2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5.0898399999999997</v>
      </c>
      <c r="J76" s="21">
        <f t="shared" si="22"/>
        <v>2.8462599999999996</v>
      </c>
      <c r="K76" s="21">
        <f t="shared" si="23"/>
        <v>3.6709799999999997</v>
      </c>
      <c r="L76" s="21">
        <f t="shared" si="24"/>
        <v>0.59292</v>
      </c>
      <c r="M76" s="158">
        <f t="shared" si="25"/>
        <v>12.2</v>
      </c>
      <c r="N76" s="22"/>
      <c r="P76" s="37">
        <f t="shared" si="17"/>
        <v>5.0898399999999997</v>
      </c>
      <c r="Q76" s="37">
        <f t="shared" si="18"/>
        <v>2.8462599999999996</v>
      </c>
      <c r="R76" s="37">
        <f t="shared" si="19"/>
        <v>3.6709799999999997</v>
      </c>
      <c r="S76" s="37">
        <f t="shared" si="20"/>
        <v>0.59292</v>
      </c>
      <c r="T76" s="37">
        <f t="shared" si="26"/>
        <v>12.2</v>
      </c>
    </row>
    <row r="77" spans="1:20">
      <c r="A77" s="8" t="s">
        <v>119</v>
      </c>
      <c r="B77" s="197">
        <v>12.2</v>
      </c>
      <c r="C77" s="197">
        <v>12.2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5.0898399999999997</v>
      </c>
      <c r="J77" s="21">
        <f t="shared" si="22"/>
        <v>2.8462599999999996</v>
      </c>
      <c r="K77" s="21">
        <f t="shared" si="23"/>
        <v>3.6709799999999997</v>
      </c>
      <c r="L77" s="21">
        <f t="shared" si="24"/>
        <v>0.59292</v>
      </c>
      <c r="M77" s="158">
        <f t="shared" si="25"/>
        <v>12.2</v>
      </c>
      <c r="N77" s="22"/>
      <c r="P77" s="37">
        <f t="shared" si="17"/>
        <v>5.0898399999999997</v>
      </c>
      <c r="Q77" s="37">
        <f t="shared" si="18"/>
        <v>2.8462599999999996</v>
      </c>
      <c r="R77" s="37">
        <f t="shared" si="19"/>
        <v>3.6709799999999997</v>
      </c>
      <c r="S77" s="37">
        <f t="shared" si="20"/>
        <v>0.59292</v>
      </c>
      <c r="T77" s="37">
        <f t="shared" si="26"/>
        <v>12.2</v>
      </c>
    </row>
    <row r="78" spans="1:20">
      <c r="A78" s="8" t="s">
        <v>120</v>
      </c>
      <c r="B78" s="197">
        <v>12.2</v>
      </c>
      <c r="C78" s="197">
        <v>12.2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5.0898399999999997</v>
      </c>
      <c r="J78" s="21">
        <f t="shared" si="22"/>
        <v>2.8462599999999996</v>
      </c>
      <c r="K78" s="21">
        <f t="shared" si="23"/>
        <v>3.6709799999999997</v>
      </c>
      <c r="L78" s="21">
        <f t="shared" si="24"/>
        <v>0.59292</v>
      </c>
      <c r="M78" s="158">
        <f t="shared" si="25"/>
        <v>12.2</v>
      </c>
      <c r="N78" s="22"/>
      <c r="P78" s="37">
        <f t="shared" si="17"/>
        <v>5.0898399999999997</v>
      </c>
      <c r="Q78" s="37">
        <f t="shared" si="18"/>
        <v>2.8462599999999996</v>
      </c>
      <c r="R78" s="37">
        <f t="shared" si="19"/>
        <v>3.6709799999999997</v>
      </c>
      <c r="S78" s="37">
        <f t="shared" si="20"/>
        <v>0.59292</v>
      </c>
      <c r="T78" s="37">
        <f t="shared" si="26"/>
        <v>12.2</v>
      </c>
    </row>
    <row r="79" spans="1:20">
      <c r="A79" s="8" t="s">
        <v>121</v>
      </c>
      <c r="B79" s="197">
        <v>12.2</v>
      </c>
      <c r="C79" s="197">
        <v>12.2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5.0898399999999997</v>
      </c>
      <c r="J79" s="21">
        <f t="shared" si="22"/>
        <v>2.8462599999999996</v>
      </c>
      <c r="K79" s="21">
        <f t="shared" si="23"/>
        <v>3.6709799999999997</v>
      </c>
      <c r="L79" s="21">
        <f t="shared" si="24"/>
        <v>0.59292</v>
      </c>
      <c r="M79" s="158">
        <f t="shared" si="25"/>
        <v>12.2</v>
      </c>
      <c r="N79" s="22"/>
      <c r="P79" s="37">
        <f t="shared" si="17"/>
        <v>5.0898399999999997</v>
      </c>
      <c r="Q79" s="37">
        <f t="shared" si="18"/>
        <v>2.8462599999999996</v>
      </c>
      <c r="R79" s="37">
        <f t="shared" si="19"/>
        <v>3.6709799999999997</v>
      </c>
      <c r="S79" s="37">
        <f t="shared" si="20"/>
        <v>0.59292</v>
      </c>
      <c r="T79" s="37">
        <f t="shared" si="26"/>
        <v>12.2</v>
      </c>
    </row>
    <row r="80" spans="1:20">
      <c r="A80" s="8" t="s">
        <v>122</v>
      </c>
      <c r="B80" s="197">
        <v>12.2</v>
      </c>
      <c r="C80" s="197">
        <v>12.2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5.0898399999999997</v>
      </c>
      <c r="J80" s="21">
        <f t="shared" si="22"/>
        <v>2.8462599999999996</v>
      </c>
      <c r="K80" s="21">
        <f t="shared" si="23"/>
        <v>3.6709799999999997</v>
      </c>
      <c r="L80" s="21">
        <f t="shared" si="24"/>
        <v>0.59292</v>
      </c>
      <c r="M80" s="158">
        <f t="shared" si="25"/>
        <v>12.2</v>
      </c>
      <c r="N80" s="22"/>
      <c r="P80" s="37">
        <f t="shared" si="17"/>
        <v>5.0898399999999997</v>
      </c>
      <c r="Q80" s="37">
        <f t="shared" si="18"/>
        <v>2.8462599999999996</v>
      </c>
      <c r="R80" s="37">
        <f t="shared" si="19"/>
        <v>3.6709799999999997</v>
      </c>
      <c r="S80" s="37">
        <f t="shared" si="20"/>
        <v>0.59292</v>
      </c>
      <c r="T80" s="37">
        <f t="shared" si="26"/>
        <v>12.2</v>
      </c>
    </row>
    <row r="81" spans="1:20">
      <c r="A81" s="8" t="s">
        <v>123</v>
      </c>
      <c r="B81" s="197">
        <v>12.2</v>
      </c>
      <c r="C81" s="197">
        <v>12.2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5.0898399999999997</v>
      </c>
      <c r="J81" s="21">
        <f t="shared" si="22"/>
        <v>2.8462599999999996</v>
      </c>
      <c r="K81" s="21">
        <f t="shared" si="23"/>
        <v>3.6709799999999997</v>
      </c>
      <c r="L81" s="21">
        <f t="shared" si="24"/>
        <v>0.59292</v>
      </c>
      <c r="M81" s="158">
        <f t="shared" si="25"/>
        <v>12.2</v>
      </c>
      <c r="N81" s="22"/>
      <c r="P81" s="37">
        <f t="shared" si="17"/>
        <v>5.0898399999999997</v>
      </c>
      <c r="Q81" s="37">
        <f t="shared" si="18"/>
        <v>2.8462599999999996</v>
      </c>
      <c r="R81" s="37">
        <f t="shared" si="19"/>
        <v>3.6709799999999997</v>
      </c>
      <c r="S81" s="37">
        <f t="shared" si="20"/>
        <v>0.59292</v>
      </c>
      <c r="T81" s="37">
        <f t="shared" si="26"/>
        <v>12.2</v>
      </c>
    </row>
    <row r="82" spans="1:20">
      <c r="A82" s="8" t="s">
        <v>124</v>
      </c>
      <c r="B82" s="197">
        <v>12.2</v>
      </c>
      <c r="C82" s="197">
        <v>12.2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5.0898399999999997</v>
      </c>
      <c r="J82" s="21">
        <f t="shared" si="22"/>
        <v>2.8462599999999996</v>
      </c>
      <c r="K82" s="21">
        <f t="shared" si="23"/>
        <v>3.6709799999999997</v>
      </c>
      <c r="L82" s="21">
        <f t="shared" si="24"/>
        <v>0.59292</v>
      </c>
      <c r="M82" s="158">
        <f t="shared" si="25"/>
        <v>12.2</v>
      </c>
      <c r="N82" s="22"/>
      <c r="P82" s="37">
        <f t="shared" si="17"/>
        <v>5.0898399999999997</v>
      </c>
      <c r="Q82" s="37">
        <f t="shared" si="18"/>
        <v>2.8462599999999996</v>
      </c>
      <c r="R82" s="37">
        <f t="shared" si="19"/>
        <v>3.6709799999999997</v>
      </c>
      <c r="S82" s="37">
        <f t="shared" si="20"/>
        <v>0.59292</v>
      </c>
      <c r="T82" s="37">
        <f t="shared" si="26"/>
        <v>12.2</v>
      </c>
    </row>
    <row r="83" spans="1:20">
      <c r="A83" s="8" t="s">
        <v>125</v>
      </c>
      <c r="B83" s="197">
        <v>12.2</v>
      </c>
      <c r="C83" s="197">
        <v>12.2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5.0898399999999997</v>
      </c>
      <c r="J83" s="21">
        <f t="shared" si="22"/>
        <v>2.8462599999999996</v>
      </c>
      <c r="K83" s="21">
        <f t="shared" si="23"/>
        <v>3.6709799999999997</v>
      </c>
      <c r="L83" s="21">
        <f t="shared" si="24"/>
        <v>0.59292</v>
      </c>
      <c r="M83" s="158">
        <f t="shared" si="25"/>
        <v>12.2</v>
      </c>
      <c r="N83" s="22"/>
      <c r="P83" s="37">
        <f t="shared" si="17"/>
        <v>5.0898399999999997</v>
      </c>
      <c r="Q83" s="37">
        <f t="shared" si="18"/>
        <v>2.8462599999999996</v>
      </c>
      <c r="R83" s="37">
        <f t="shared" si="19"/>
        <v>3.6709799999999997</v>
      </c>
      <c r="S83" s="37">
        <f t="shared" si="20"/>
        <v>0.59292</v>
      </c>
      <c r="T83" s="37">
        <f t="shared" si="26"/>
        <v>12.2</v>
      </c>
    </row>
    <row r="84" spans="1:20">
      <c r="A84" s="8" t="s">
        <v>126</v>
      </c>
      <c r="B84" s="197">
        <v>12.2</v>
      </c>
      <c r="C84" s="197">
        <v>12.2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5.0898399999999997</v>
      </c>
      <c r="J84" s="21">
        <f t="shared" si="22"/>
        <v>2.8462599999999996</v>
      </c>
      <c r="K84" s="21">
        <f t="shared" si="23"/>
        <v>3.6709799999999997</v>
      </c>
      <c r="L84" s="21">
        <f t="shared" si="24"/>
        <v>0.59292</v>
      </c>
      <c r="M84" s="158">
        <f t="shared" si="25"/>
        <v>12.2</v>
      </c>
      <c r="N84" s="22"/>
      <c r="P84" s="37">
        <f t="shared" si="17"/>
        <v>5.0898399999999997</v>
      </c>
      <c r="Q84" s="37">
        <f t="shared" si="18"/>
        <v>2.8462599999999996</v>
      </c>
      <c r="R84" s="37">
        <f t="shared" si="19"/>
        <v>3.6709799999999997</v>
      </c>
      <c r="S84" s="37">
        <f t="shared" si="20"/>
        <v>0.59292</v>
      </c>
      <c r="T84" s="37">
        <f t="shared" si="26"/>
        <v>12.2</v>
      </c>
    </row>
    <row r="85" spans="1:20">
      <c r="A85" s="8" t="s">
        <v>127</v>
      </c>
      <c r="B85" s="197">
        <v>12.2</v>
      </c>
      <c r="C85" s="197">
        <v>12.2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5.0898399999999997</v>
      </c>
      <c r="J85" s="21">
        <f t="shared" si="22"/>
        <v>2.8462599999999996</v>
      </c>
      <c r="K85" s="21">
        <f t="shared" si="23"/>
        <v>3.6709799999999997</v>
      </c>
      <c r="L85" s="21">
        <f t="shared" si="24"/>
        <v>0.59292</v>
      </c>
      <c r="M85" s="158">
        <f t="shared" si="25"/>
        <v>12.2</v>
      </c>
      <c r="N85" s="22"/>
      <c r="P85" s="37">
        <f t="shared" si="17"/>
        <v>5.0898399999999997</v>
      </c>
      <c r="Q85" s="37">
        <f t="shared" si="18"/>
        <v>2.8462599999999996</v>
      </c>
      <c r="R85" s="37">
        <f t="shared" si="19"/>
        <v>3.6709799999999997</v>
      </c>
      <c r="S85" s="37">
        <f t="shared" si="20"/>
        <v>0.59292</v>
      </c>
      <c r="T85" s="37">
        <f t="shared" si="26"/>
        <v>12.2</v>
      </c>
    </row>
    <row r="86" spans="1:20">
      <c r="A86" s="8" t="s">
        <v>128</v>
      </c>
      <c r="B86" s="197">
        <v>12.2</v>
      </c>
      <c r="C86" s="197">
        <v>12.2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5.0898399999999997</v>
      </c>
      <c r="J86" s="21">
        <f t="shared" si="22"/>
        <v>2.8462599999999996</v>
      </c>
      <c r="K86" s="21">
        <f t="shared" si="23"/>
        <v>3.6709799999999997</v>
      </c>
      <c r="L86" s="21">
        <f t="shared" si="24"/>
        <v>0.59292</v>
      </c>
      <c r="M86" s="158">
        <f t="shared" si="25"/>
        <v>12.2</v>
      </c>
      <c r="N86" s="22"/>
      <c r="P86" s="37">
        <f t="shared" si="17"/>
        <v>5.0898399999999997</v>
      </c>
      <c r="Q86" s="37">
        <f t="shared" si="18"/>
        <v>2.8462599999999996</v>
      </c>
      <c r="R86" s="37">
        <f t="shared" si="19"/>
        <v>3.6709799999999997</v>
      </c>
      <c r="S86" s="37">
        <f t="shared" si="20"/>
        <v>0.59292</v>
      </c>
      <c r="T86" s="37">
        <f t="shared" si="26"/>
        <v>12.2</v>
      </c>
    </row>
    <row r="87" spans="1:20">
      <c r="A87" s="8" t="s">
        <v>129</v>
      </c>
      <c r="B87" s="197">
        <v>12.2</v>
      </c>
      <c r="C87" s="197">
        <v>12.2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5.0898399999999997</v>
      </c>
      <c r="J87" s="21">
        <f t="shared" si="22"/>
        <v>2.8462599999999996</v>
      </c>
      <c r="K87" s="21">
        <f t="shared" si="23"/>
        <v>3.6709799999999997</v>
      </c>
      <c r="L87" s="21">
        <f t="shared" si="24"/>
        <v>0.59292</v>
      </c>
      <c r="M87" s="158">
        <f t="shared" si="25"/>
        <v>12.2</v>
      </c>
      <c r="N87" s="22"/>
      <c r="P87" s="37">
        <f t="shared" si="17"/>
        <v>5.0898399999999997</v>
      </c>
      <c r="Q87" s="37">
        <f t="shared" si="18"/>
        <v>2.8462599999999996</v>
      </c>
      <c r="R87" s="37">
        <f t="shared" si="19"/>
        <v>3.6709799999999997</v>
      </c>
      <c r="S87" s="37">
        <f t="shared" si="20"/>
        <v>0.59292</v>
      </c>
      <c r="T87" s="37">
        <f t="shared" si="26"/>
        <v>12.2</v>
      </c>
    </row>
    <row r="88" spans="1:20">
      <c r="A88" s="8" t="s">
        <v>130</v>
      </c>
      <c r="B88" s="197">
        <v>12.2</v>
      </c>
      <c r="C88" s="197">
        <v>12.2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5.0898399999999997</v>
      </c>
      <c r="J88" s="21">
        <f t="shared" si="22"/>
        <v>2.8462599999999996</v>
      </c>
      <c r="K88" s="21">
        <f t="shared" si="23"/>
        <v>3.6709799999999997</v>
      </c>
      <c r="L88" s="21">
        <f t="shared" si="24"/>
        <v>0.59292</v>
      </c>
      <c r="M88" s="158">
        <f t="shared" si="25"/>
        <v>12.2</v>
      </c>
      <c r="N88" s="22"/>
      <c r="P88" s="37">
        <f t="shared" si="17"/>
        <v>5.0898399999999997</v>
      </c>
      <c r="Q88" s="37">
        <f t="shared" si="18"/>
        <v>2.8462599999999996</v>
      </c>
      <c r="R88" s="37">
        <f t="shared" si="19"/>
        <v>3.6709799999999997</v>
      </c>
      <c r="S88" s="37">
        <f t="shared" si="20"/>
        <v>0.59292</v>
      </c>
      <c r="T88" s="37">
        <f t="shared" si="26"/>
        <v>12.2</v>
      </c>
    </row>
    <row r="89" spans="1:20">
      <c r="A89" s="8" t="s">
        <v>131</v>
      </c>
      <c r="B89" s="197">
        <v>12.2</v>
      </c>
      <c r="C89" s="197">
        <v>12.2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5.0898399999999997</v>
      </c>
      <c r="J89" s="21">
        <f t="shared" si="22"/>
        <v>2.8462599999999996</v>
      </c>
      <c r="K89" s="21">
        <f t="shared" si="23"/>
        <v>3.6709799999999997</v>
      </c>
      <c r="L89" s="21">
        <f t="shared" si="24"/>
        <v>0.59292</v>
      </c>
      <c r="M89" s="158">
        <f t="shared" si="25"/>
        <v>12.2</v>
      </c>
      <c r="N89" s="22"/>
      <c r="P89" s="37">
        <f t="shared" si="17"/>
        <v>5.0898399999999997</v>
      </c>
      <c r="Q89" s="37">
        <f t="shared" si="18"/>
        <v>2.8462599999999996</v>
      </c>
      <c r="R89" s="37">
        <f t="shared" si="19"/>
        <v>3.6709799999999997</v>
      </c>
      <c r="S89" s="37">
        <f t="shared" si="20"/>
        <v>0.59292</v>
      </c>
      <c r="T89" s="37">
        <f t="shared" si="26"/>
        <v>12.2</v>
      </c>
    </row>
    <row r="90" spans="1:20">
      <c r="A90" s="8" t="s">
        <v>132</v>
      </c>
      <c r="B90" s="197">
        <v>12.2</v>
      </c>
      <c r="C90" s="197">
        <v>12.2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5.0898399999999997</v>
      </c>
      <c r="J90" s="21">
        <f t="shared" si="22"/>
        <v>2.8462599999999996</v>
      </c>
      <c r="K90" s="21">
        <f t="shared" si="23"/>
        <v>3.6709799999999997</v>
      </c>
      <c r="L90" s="21">
        <f t="shared" si="24"/>
        <v>0.59292</v>
      </c>
      <c r="M90" s="158">
        <f t="shared" si="25"/>
        <v>12.2</v>
      </c>
      <c r="N90" s="22"/>
      <c r="P90" s="37">
        <f t="shared" si="17"/>
        <v>5.0898399999999997</v>
      </c>
      <c r="Q90" s="37">
        <f t="shared" si="18"/>
        <v>2.8462599999999996</v>
      </c>
      <c r="R90" s="37">
        <f t="shared" si="19"/>
        <v>3.6709799999999997</v>
      </c>
      <c r="S90" s="37">
        <f t="shared" si="20"/>
        <v>0.59292</v>
      </c>
      <c r="T90" s="37">
        <f t="shared" si="26"/>
        <v>12.2</v>
      </c>
    </row>
    <row r="91" spans="1:20">
      <c r="A91" s="8" t="s">
        <v>133</v>
      </c>
      <c r="B91" s="197">
        <v>12.2</v>
      </c>
      <c r="C91" s="197">
        <v>12.2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5.0898399999999997</v>
      </c>
      <c r="J91" s="21">
        <f t="shared" si="22"/>
        <v>2.8462599999999996</v>
      </c>
      <c r="K91" s="21">
        <f t="shared" si="23"/>
        <v>3.6709799999999997</v>
      </c>
      <c r="L91" s="21">
        <f t="shared" si="24"/>
        <v>0.59292</v>
      </c>
      <c r="M91" s="158">
        <f t="shared" si="25"/>
        <v>12.2</v>
      </c>
      <c r="N91" s="22"/>
      <c r="P91" s="37">
        <f t="shared" si="17"/>
        <v>5.0898399999999997</v>
      </c>
      <c r="Q91" s="37">
        <f t="shared" si="18"/>
        <v>2.8462599999999996</v>
      </c>
      <c r="R91" s="37">
        <f t="shared" si="19"/>
        <v>3.6709799999999997</v>
      </c>
      <c r="S91" s="37">
        <f t="shared" si="20"/>
        <v>0.59292</v>
      </c>
      <c r="T91" s="37">
        <f t="shared" si="26"/>
        <v>12.2</v>
      </c>
    </row>
    <row r="92" spans="1:20">
      <c r="A92" s="8" t="s">
        <v>134</v>
      </c>
      <c r="B92" s="197">
        <v>12.2</v>
      </c>
      <c r="C92" s="197">
        <v>12.2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5.0898399999999997</v>
      </c>
      <c r="J92" s="21">
        <f t="shared" si="22"/>
        <v>2.8462599999999996</v>
      </c>
      <c r="K92" s="21">
        <f t="shared" si="23"/>
        <v>3.6709799999999997</v>
      </c>
      <c r="L92" s="21">
        <f t="shared" si="24"/>
        <v>0.59292</v>
      </c>
      <c r="M92" s="158">
        <f t="shared" si="25"/>
        <v>12.2</v>
      </c>
      <c r="N92" s="22"/>
      <c r="P92" s="37">
        <f t="shared" si="17"/>
        <v>5.0898399999999997</v>
      </c>
      <c r="Q92" s="37">
        <f t="shared" si="18"/>
        <v>2.8462599999999996</v>
      </c>
      <c r="R92" s="37">
        <f t="shared" si="19"/>
        <v>3.6709799999999997</v>
      </c>
      <c r="S92" s="37">
        <f t="shared" si="20"/>
        <v>0.59292</v>
      </c>
      <c r="T92" s="37">
        <f t="shared" si="26"/>
        <v>12.2</v>
      </c>
    </row>
    <row r="93" spans="1:20">
      <c r="A93" s="8" t="s">
        <v>135</v>
      </c>
      <c r="B93" s="197">
        <v>12.2</v>
      </c>
      <c r="C93" s="197">
        <v>12.2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5.0898399999999997</v>
      </c>
      <c r="J93" s="21">
        <f t="shared" si="22"/>
        <v>2.8462599999999996</v>
      </c>
      <c r="K93" s="21">
        <f t="shared" si="23"/>
        <v>3.6709799999999997</v>
      </c>
      <c r="L93" s="21">
        <f t="shared" si="24"/>
        <v>0.59292</v>
      </c>
      <c r="M93" s="158">
        <f t="shared" si="25"/>
        <v>12.2</v>
      </c>
      <c r="N93" s="22"/>
      <c r="P93" s="37">
        <f t="shared" si="17"/>
        <v>5.0898399999999997</v>
      </c>
      <c r="Q93" s="37">
        <f t="shared" si="18"/>
        <v>2.8462599999999996</v>
      </c>
      <c r="R93" s="37">
        <f t="shared" si="19"/>
        <v>3.6709799999999997</v>
      </c>
      <c r="S93" s="37">
        <f t="shared" si="20"/>
        <v>0.59292</v>
      </c>
      <c r="T93" s="37">
        <f t="shared" si="26"/>
        <v>12.2</v>
      </c>
    </row>
    <row r="94" spans="1:20">
      <c r="A94" s="8" t="s">
        <v>136</v>
      </c>
      <c r="B94" s="197">
        <v>12.2</v>
      </c>
      <c r="C94" s="197">
        <v>12.2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5.0898399999999997</v>
      </c>
      <c r="J94" s="21">
        <f t="shared" si="22"/>
        <v>2.8462599999999996</v>
      </c>
      <c r="K94" s="21">
        <f t="shared" si="23"/>
        <v>3.6709799999999997</v>
      </c>
      <c r="L94" s="21">
        <f t="shared" si="24"/>
        <v>0.59292</v>
      </c>
      <c r="M94" s="158">
        <f t="shared" si="25"/>
        <v>12.2</v>
      </c>
      <c r="N94" s="22"/>
      <c r="P94" s="37">
        <f t="shared" si="17"/>
        <v>5.0898399999999997</v>
      </c>
      <c r="Q94" s="37">
        <f t="shared" si="18"/>
        <v>2.8462599999999996</v>
      </c>
      <c r="R94" s="37">
        <f t="shared" si="19"/>
        <v>3.6709799999999997</v>
      </c>
      <c r="S94" s="37">
        <f t="shared" si="20"/>
        <v>0.59292</v>
      </c>
      <c r="T94" s="37">
        <f t="shared" si="26"/>
        <v>12.2</v>
      </c>
    </row>
    <row r="95" spans="1:20">
      <c r="A95" s="8" t="s">
        <v>137</v>
      </c>
      <c r="B95" s="197">
        <v>12.2</v>
      </c>
      <c r="C95" s="197">
        <v>12.2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5.0898399999999997</v>
      </c>
      <c r="J95" s="21">
        <f t="shared" si="22"/>
        <v>2.8462599999999996</v>
      </c>
      <c r="K95" s="21">
        <f t="shared" si="23"/>
        <v>3.6709799999999997</v>
      </c>
      <c r="L95" s="21">
        <f t="shared" si="24"/>
        <v>0.59292</v>
      </c>
      <c r="M95" s="158">
        <f t="shared" si="25"/>
        <v>12.2</v>
      </c>
      <c r="N95" s="22"/>
      <c r="P95" s="37">
        <f t="shared" si="17"/>
        <v>5.0898399999999997</v>
      </c>
      <c r="Q95" s="37">
        <f t="shared" si="18"/>
        <v>2.8462599999999996</v>
      </c>
      <c r="R95" s="37">
        <f t="shared" si="19"/>
        <v>3.6709799999999997</v>
      </c>
      <c r="S95" s="37">
        <f t="shared" si="20"/>
        <v>0.59292</v>
      </c>
      <c r="T95" s="37">
        <f t="shared" si="26"/>
        <v>12.2</v>
      </c>
    </row>
    <row r="96" spans="1:20">
      <c r="A96" s="8" t="s">
        <v>138</v>
      </c>
      <c r="B96" s="197">
        <v>12.2</v>
      </c>
      <c r="C96" s="197">
        <v>12.2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5.0898399999999997</v>
      </c>
      <c r="J96" s="21">
        <f t="shared" si="22"/>
        <v>2.8462599999999996</v>
      </c>
      <c r="K96" s="21">
        <f t="shared" si="23"/>
        <v>3.6709799999999997</v>
      </c>
      <c r="L96" s="21">
        <f t="shared" si="24"/>
        <v>0.59292</v>
      </c>
      <c r="M96" s="158">
        <f t="shared" si="25"/>
        <v>12.2</v>
      </c>
      <c r="N96" s="22"/>
      <c r="P96" s="37">
        <f t="shared" si="17"/>
        <v>5.0898399999999997</v>
      </c>
      <c r="Q96" s="37">
        <f t="shared" si="18"/>
        <v>2.8462599999999996</v>
      </c>
      <c r="R96" s="37">
        <f t="shared" si="19"/>
        <v>3.6709799999999997</v>
      </c>
      <c r="S96" s="37">
        <f t="shared" si="20"/>
        <v>0.59292</v>
      </c>
      <c r="T96" s="37">
        <f t="shared" si="26"/>
        <v>12.2</v>
      </c>
    </row>
    <row r="97" spans="1:23">
      <c r="A97" s="8" t="s">
        <v>139</v>
      </c>
      <c r="B97" s="197">
        <v>12.2</v>
      </c>
      <c r="C97" s="197">
        <v>12.2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5.0898399999999997</v>
      </c>
      <c r="J97" s="21">
        <f t="shared" si="22"/>
        <v>2.8462599999999996</v>
      </c>
      <c r="K97" s="21">
        <f t="shared" si="23"/>
        <v>3.6709799999999997</v>
      </c>
      <c r="L97" s="21">
        <f t="shared" si="24"/>
        <v>0.59292</v>
      </c>
      <c r="M97" s="158">
        <f t="shared" si="25"/>
        <v>12.2</v>
      </c>
      <c r="N97" s="22"/>
      <c r="P97" s="37">
        <f t="shared" si="17"/>
        <v>5.0898399999999997</v>
      </c>
      <c r="Q97" s="37">
        <f t="shared" si="18"/>
        <v>2.8462599999999996</v>
      </c>
      <c r="R97" s="37">
        <f t="shared" si="19"/>
        <v>3.6709799999999997</v>
      </c>
      <c r="S97" s="37">
        <f t="shared" si="20"/>
        <v>0.59292</v>
      </c>
      <c r="T97" s="37">
        <f t="shared" si="26"/>
        <v>12.2</v>
      </c>
    </row>
    <row r="98" spans="1:23" ht="15.75" thickBot="1">
      <c r="A98" s="8" t="s">
        <v>140</v>
      </c>
      <c r="B98" s="197">
        <v>12.2</v>
      </c>
      <c r="C98" s="197">
        <v>12.2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5.0898399999999997</v>
      </c>
      <c r="J98" s="21">
        <f t="shared" si="22"/>
        <v>2.8462599999999996</v>
      </c>
      <c r="K98" s="21">
        <f t="shared" si="23"/>
        <v>3.6709799999999997</v>
      </c>
      <c r="L98" s="21">
        <f t="shared" si="24"/>
        <v>0.59292</v>
      </c>
      <c r="M98" s="158">
        <f t="shared" si="25"/>
        <v>12.2</v>
      </c>
      <c r="N98" s="22"/>
      <c r="P98" s="37">
        <f t="shared" si="17"/>
        <v>5.0898399999999997</v>
      </c>
      <c r="Q98" s="37">
        <f t="shared" si="18"/>
        <v>2.8462599999999996</v>
      </c>
      <c r="R98" s="37">
        <f t="shared" si="19"/>
        <v>3.6709799999999997</v>
      </c>
      <c r="S98" s="37">
        <f t="shared" si="20"/>
        <v>0.59292</v>
      </c>
      <c r="T98" s="37">
        <f t="shared" si="26"/>
        <v>12.2</v>
      </c>
    </row>
    <row r="99" spans="1:23" ht="15.75" thickBot="1">
      <c r="A99" s="8" t="s">
        <v>171</v>
      </c>
      <c r="B99" s="20">
        <f t="shared" ref="B99:H99" si="27">SUM(B3:B98)/4000</f>
        <v>0.2928000000000005</v>
      </c>
      <c r="C99" s="20">
        <f t="shared" si="27"/>
        <v>0.2928000000000005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0.12215615999999983</v>
      </c>
      <c r="J99" s="159">
        <f t="shared" ref="J99:L99" si="28">SUM(J3:J98)/4000</f>
        <v>6.8310239999999967E-2</v>
      </c>
      <c r="K99" s="159">
        <f t="shared" si="28"/>
        <v>8.8103519999999796E-2</v>
      </c>
      <c r="L99" s="159">
        <f t="shared" si="28"/>
        <v>1.423007999999999E-2</v>
      </c>
      <c r="M99" s="160">
        <f>SUM(M3:M98)/4000</f>
        <v>0.2928000000000005</v>
      </c>
      <c r="N99" s="23"/>
      <c r="P99" s="37">
        <f>SUM(P3:P98)/4000</f>
        <v>0.12215615999999983</v>
      </c>
      <c r="Q99" s="37">
        <f t="shared" ref="Q99:S99" si="29">SUM(Q3:Q98)/4000</f>
        <v>6.8310239999999967E-2</v>
      </c>
      <c r="R99" s="37">
        <f t="shared" si="29"/>
        <v>8.8103519999999796E-2</v>
      </c>
      <c r="S99" s="37">
        <f t="shared" si="29"/>
        <v>1.423007999999999E-2</v>
      </c>
      <c r="T99" s="37">
        <f t="shared" si="26"/>
        <v>0.29279999999999956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557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2.13</v>
      </c>
      <c r="N3" s="71">
        <v>0</v>
      </c>
      <c r="O3" s="53">
        <v>-13</v>
      </c>
      <c r="P3" s="53">
        <v>-214</v>
      </c>
      <c r="Q3" s="53">
        <v>0</v>
      </c>
      <c r="R3" s="53">
        <v>0</v>
      </c>
      <c r="S3" s="72">
        <v>0</v>
      </c>
      <c r="T3" t="s">
        <v>557</v>
      </c>
      <c r="U3" s="73">
        <v>-229</v>
      </c>
      <c r="V3" s="74">
        <v>2.13</v>
      </c>
      <c r="W3">
        <v>0</v>
      </c>
      <c r="X3">
        <v>-13</v>
      </c>
      <c r="Y3">
        <v>-2</v>
      </c>
      <c r="Z3">
        <v>0</v>
      </c>
      <c r="AA3">
        <v>2.13</v>
      </c>
      <c r="AB3">
        <v>-214</v>
      </c>
    </row>
    <row r="4" spans="1:28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2.0299999999999998</v>
      </c>
      <c r="N4" s="73">
        <v>0</v>
      </c>
      <c r="O4" s="46">
        <v>-28</v>
      </c>
      <c r="P4" s="46">
        <v>-232</v>
      </c>
      <c r="Q4" s="46">
        <v>0</v>
      </c>
      <c r="R4" s="46">
        <v>0</v>
      </c>
      <c r="S4" s="74">
        <v>0</v>
      </c>
      <c r="T4" t="s">
        <v>557</v>
      </c>
      <c r="U4" s="73">
        <v>-262</v>
      </c>
      <c r="V4" s="74">
        <v>2.0299999999999998</v>
      </c>
      <c r="W4">
        <v>0</v>
      </c>
      <c r="X4">
        <v>-28</v>
      </c>
      <c r="Y4">
        <v>-2</v>
      </c>
      <c r="Z4">
        <v>0</v>
      </c>
      <c r="AA4">
        <v>2.0299999999999998</v>
      </c>
      <c r="AB4">
        <v>-232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1.06</v>
      </c>
      <c r="N5" s="73">
        <v>0</v>
      </c>
      <c r="O5" s="46">
        <v>-33</v>
      </c>
      <c r="P5" s="46">
        <v>-229</v>
      </c>
      <c r="Q5" s="46">
        <v>0</v>
      </c>
      <c r="R5" s="46">
        <v>0</v>
      </c>
      <c r="S5" s="74">
        <v>0</v>
      </c>
      <c r="U5" s="73">
        <v>-264</v>
      </c>
      <c r="V5" s="74">
        <v>1.06</v>
      </c>
      <c r="W5">
        <v>0</v>
      </c>
      <c r="X5">
        <v>-33</v>
      </c>
      <c r="Y5">
        <v>-2</v>
      </c>
      <c r="Z5">
        <v>0</v>
      </c>
      <c r="AA5">
        <v>1.06</v>
      </c>
      <c r="AB5">
        <v>-229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0.28999999999999998</v>
      </c>
      <c r="N6" s="73">
        <v>0</v>
      </c>
      <c r="O6" s="46">
        <v>-53</v>
      </c>
      <c r="P6" s="46">
        <v>-255</v>
      </c>
      <c r="Q6" s="46">
        <v>0</v>
      </c>
      <c r="R6" s="46">
        <v>0</v>
      </c>
      <c r="S6" s="74">
        <v>0</v>
      </c>
      <c r="U6" s="73">
        <v>-310</v>
      </c>
      <c r="V6" s="74">
        <v>0.28999999999999998</v>
      </c>
      <c r="W6">
        <v>0</v>
      </c>
      <c r="X6">
        <v>-53</v>
      </c>
      <c r="Y6">
        <v>-2</v>
      </c>
      <c r="Z6">
        <v>0</v>
      </c>
      <c r="AA6">
        <v>0.28999999999999998</v>
      </c>
      <c r="AB6">
        <v>-255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-58</v>
      </c>
      <c r="P7" s="46">
        <v>-260</v>
      </c>
      <c r="Q7" s="46">
        <v>0</v>
      </c>
      <c r="R7" s="46">
        <v>0</v>
      </c>
      <c r="S7" s="74">
        <v>0</v>
      </c>
      <c r="U7" s="73">
        <v>-320</v>
      </c>
      <c r="V7" s="74">
        <v>0</v>
      </c>
      <c r="W7">
        <v>0</v>
      </c>
      <c r="X7">
        <v>-58</v>
      </c>
      <c r="Y7">
        <v>-2</v>
      </c>
      <c r="Z7">
        <v>0</v>
      </c>
      <c r="AA7">
        <v>0</v>
      </c>
      <c r="AB7">
        <v>-260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-63</v>
      </c>
      <c r="P8" s="46">
        <v>-270</v>
      </c>
      <c r="Q8" s="46">
        <v>0</v>
      </c>
      <c r="R8" s="46">
        <v>0</v>
      </c>
      <c r="S8" s="74">
        <v>0</v>
      </c>
      <c r="U8" s="73">
        <v>-335</v>
      </c>
      <c r="V8" s="74">
        <v>0</v>
      </c>
      <c r="W8">
        <v>0</v>
      </c>
      <c r="X8">
        <v>-63</v>
      </c>
      <c r="Y8">
        <v>-2</v>
      </c>
      <c r="Z8">
        <v>0</v>
      </c>
      <c r="AA8">
        <v>0</v>
      </c>
      <c r="AB8">
        <v>-270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-73</v>
      </c>
      <c r="P9" s="46">
        <v>-275</v>
      </c>
      <c r="Q9" s="46">
        <v>0</v>
      </c>
      <c r="R9" s="46">
        <v>0</v>
      </c>
      <c r="S9" s="74">
        <v>0</v>
      </c>
      <c r="U9" s="73">
        <v>-350</v>
      </c>
      <c r="V9" s="74">
        <v>0</v>
      </c>
      <c r="W9">
        <v>0</v>
      </c>
      <c r="X9">
        <v>-73</v>
      </c>
      <c r="Y9">
        <v>-2</v>
      </c>
      <c r="Z9">
        <v>0</v>
      </c>
      <c r="AA9">
        <v>0</v>
      </c>
      <c r="AB9">
        <v>-275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-78</v>
      </c>
      <c r="P10" s="46">
        <v>-281</v>
      </c>
      <c r="Q10" s="46">
        <v>0</v>
      </c>
      <c r="R10" s="46">
        <v>0</v>
      </c>
      <c r="S10" s="74">
        <v>0</v>
      </c>
      <c r="U10" s="73">
        <v>-361</v>
      </c>
      <c r="V10" s="74">
        <v>0</v>
      </c>
      <c r="W10">
        <v>0</v>
      </c>
      <c r="X10">
        <v>-78</v>
      </c>
      <c r="Y10">
        <v>-2</v>
      </c>
      <c r="Z10">
        <v>0</v>
      </c>
      <c r="AA10">
        <v>0</v>
      </c>
      <c r="AB10">
        <v>-281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-83</v>
      </c>
      <c r="P11" s="46">
        <v>-286</v>
      </c>
      <c r="Q11" s="46">
        <v>0</v>
      </c>
      <c r="R11" s="46">
        <v>0</v>
      </c>
      <c r="S11" s="74">
        <v>0</v>
      </c>
      <c r="U11" s="73">
        <v>-371</v>
      </c>
      <c r="V11" s="74">
        <v>0</v>
      </c>
      <c r="W11">
        <v>0</v>
      </c>
      <c r="X11">
        <v>-83</v>
      </c>
      <c r="Y11">
        <v>-2</v>
      </c>
      <c r="Z11">
        <v>0</v>
      </c>
      <c r="AA11">
        <v>0</v>
      </c>
      <c r="AB11">
        <v>-286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-48</v>
      </c>
      <c r="P12" s="46">
        <v>-291.99</v>
      </c>
      <c r="Q12" s="46">
        <v>0</v>
      </c>
      <c r="R12" s="46">
        <v>0</v>
      </c>
      <c r="S12" s="74">
        <v>0</v>
      </c>
      <c r="U12" s="73">
        <v>-341.99</v>
      </c>
      <c r="V12" s="74">
        <v>0</v>
      </c>
      <c r="W12">
        <v>0</v>
      </c>
      <c r="X12">
        <v>-48</v>
      </c>
      <c r="Y12">
        <v>-2</v>
      </c>
      <c r="Z12">
        <v>0</v>
      </c>
      <c r="AA12">
        <v>0</v>
      </c>
      <c r="AB12">
        <v>-291.99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-51</v>
      </c>
      <c r="P13" s="46">
        <v>-297</v>
      </c>
      <c r="Q13" s="46">
        <v>0</v>
      </c>
      <c r="R13" s="46">
        <v>0</v>
      </c>
      <c r="S13" s="74">
        <v>0</v>
      </c>
      <c r="U13" s="73">
        <v>-350</v>
      </c>
      <c r="V13" s="74">
        <v>0</v>
      </c>
      <c r="W13">
        <v>0</v>
      </c>
      <c r="X13">
        <v>-51</v>
      </c>
      <c r="Y13">
        <v>-2</v>
      </c>
      <c r="Z13">
        <v>0</v>
      </c>
      <c r="AA13">
        <v>0</v>
      </c>
      <c r="AB13">
        <v>-297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-47</v>
      </c>
      <c r="P14" s="46">
        <v>-303.99</v>
      </c>
      <c r="Q14" s="46">
        <v>0</v>
      </c>
      <c r="R14" s="46">
        <v>0</v>
      </c>
      <c r="S14" s="74">
        <v>0</v>
      </c>
      <c r="U14" s="73">
        <v>-352.99</v>
      </c>
      <c r="V14" s="74">
        <v>0</v>
      </c>
      <c r="W14">
        <v>0</v>
      </c>
      <c r="X14">
        <v>-47</v>
      </c>
      <c r="Y14">
        <v>-2</v>
      </c>
      <c r="Z14">
        <v>0</v>
      </c>
      <c r="AA14">
        <v>0</v>
      </c>
      <c r="AB14">
        <v>-303.99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-52</v>
      </c>
      <c r="P15" s="46">
        <v>-306</v>
      </c>
      <c r="Q15" s="46">
        <v>0</v>
      </c>
      <c r="R15" s="46">
        <v>0</v>
      </c>
      <c r="S15" s="74">
        <v>0</v>
      </c>
      <c r="U15" s="73">
        <v>-360</v>
      </c>
      <c r="V15" s="74">
        <v>0</v>
      </c>
      <c r="W15">
        <v>0</v>
      </c>
      <c r="X15">
        <v>-52</v>
      </c>
      <c r="Y15">
        <v>-2</v>
      </c>
      <c r="Z15">
        <v>0</v>
      </c>
      <c r="AA15">
        <v>0</v>
      </c>
      <c r="AB15">
        <v>-306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-57</v>
      </c>
      <c r="P16" s="46">
        <v>-309</v>
      </c>
      <c r="Q16" s="46">
        <v>0</v>
      </c>
      <c r="R16" s="46">
        <v>0</v>
      </c>
      <c r="S16" s="74">
        <v>0</v>
      </c>
      <c r="U16" s="73">
        <v>-368</v>
      </c>
      <c r="V16" s="74">
        <v>0</v>
      </c>
      <c r="W16">
        <v>0</v>
      </c>
      <c r="X16">
        <v>-57</v>
      </c>
      <c r="Y16">
        <v>-2</v>
      </c>
      <c r="Z16">
        <v>0</v>
      </c>
      <c r="AA16">
        <v>0</v>
      </c>
      <c r="AB16">
        <v>-309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-62</v>
      </c>
      <c r="P17" s="46">
        <v>-310</v>
      </c>
      <c r="Q17" s="46">
        <v>0</v>
      </c>
      <c r="R17" s="46">
        <v>0</v>
      </c>
      <c r="S17" s="74">
        <v>0</v>
      </c>
      <c r="U17" s="73">
        <v>-374</v>
      </c>
      <c r="V17" s="74">
        <v>0</v>
      </c>
      <c r="W17">
        <v>0</v>
      </c>
      <c r="X17">
        <v>-62</v>
      </c>
      <c r="Y17">
        <v>-2</v>
      </c>
      <c r="Z17">
        <v>0</v>
      </c>
      <c r="AA17">
        <v>0</v>
      </c>
      <c r="AB17">
        <v>-310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-62</v>
      </c>
      <c r="P18" s="46">
        <v>-308</v>
      </c>
      <c r="Q18" s="46">
        <v>0</v>
      </c>
      <c r="R18" s="46">
        <v>0</v>
      </c>
      <c r="S18" s="74">
        <v>0</v>
      </c>
      <c r="U18" s="73">
        <v>-372</v>
      </c>
      <c r="V18" s="74">
        <v>0</v>
      </c>
      <c r="W18">
        <v>0</v>
      </c>
      <c r="X18">
        <v>-62</v>
      </c>
      <c r="Y18">
        <v>-2</v>
      </c>
      <c r="Z18">
        <v>0</v>
      </c>
      <c r="AA18">
        <v>0</v>
      </c>
      <c r="AB18">
        <v>-308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-62</v>
      </c>
      <c r="P19" s="46">
        <v>-304</v>
      </c>
      <c r="Q19" s="46">
        <v>0</v>
      </c>
      <c r="R19" s="46">
        <v>0</v>
      </c>
      <c r="S19" s="74">
        <v>0</v>
      </c>
      <c r="U19" s="73">
        <v>-368</v>
      </c>
      <c r="V19" s="74">
        <v>0</v>
      </c>
      <c r="W19">
        <v>0</v>
      </c>
      <c r="X19">
        <v>-62</v>
      </c>
      <c r="Y19">
        <v>-2</v>
      </c>
      <c r="Z19">
        <v>0</v>
      </c>
      <c r="AA19">
        <v>0</v>
      </c>
      <c r="AB19">
        <v>-304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0.97</v>
      </c>
      <c r="N20" s="73">
        <v>0</v>
      </c>
      <c r="O20" s="46">
        <v>-108</v>
      </c>
      <c r="P20" s="46">
        <v>-302</v>
      </c>
      <c r="Q20" s="46">
        <v>0</v>
      </c>
      <c r="R20" s="46">
        <v>0</v>
      </c>
      <c r="S20" s="74">
        <v>0</v>
      </c>
      <c r="U20" s="73">
        <v>-412</v>
      </c>
      <c r="V20" s="74">
        <v>0.97</v>
      </c>
      <c r="W20">
        <v>0</v>
      </c>
      <c r="X20">
        <v>-108</v>
      </c>
      <c r="Y20">
        <v>-2</v>
      </c>
      <c r="Z20">
        <v>0</v>
      </c>
      <c r="AA20">
        <v>0.97</v>
      </c>
      <c r="AB20">
        <v>-302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0.68</v>
      </c>
      <c r="N21" s="73">
        <v>0</v>
      </c>
      <c r="O21" s="46">
        <v>-108</v>
      </c>
      <c r="P21" s="46">
        <v>-297</v>
      </c>
      <c r="Q21" s="46">
        <v>0</v>
      </c>
      <c r="R21" s="46">
        <v>0</v>
      </c>
      <c r="S21" s="74">
        <v>0</v>
      </c>
      <c r="U21" s="73">
        <v>-407</v>
      </c>
      <c r="V21" s="74">
        <v>0.68</v>
      </c>
      <c r="W21">
        <v>0</v>
      </c>
      <c r="X21">
        <v>-108</v>
      </c>
      <c r="Y21">
        <v>-2</v>
      </c>
      <c r="Z21">
        <v>0</v>
      </c>
      <c r="AA21">
        <v>0.68</v>
      </c>
      <c r="AB21">
        <v>-297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2.5099999999999998</v>
      </c>
      <c r="N22" s="73">
        <v>0</v>
      </c>
      <c r="O22" s="46">
        <v>-118</v>
      </c>
      <c r="P22" s="46">
        <v>-294</v>
      </c>
      <c r="Q22" s="46">
        <v>0</v>
      </c>
      <c r="R22" s="46">
        <v>0</v>
      </c>
      <c r="S22" s="74">
        <v>0</v>
      </c>
      <c r="U22" s="73">
        <v>-414</v>
      </c>
      <c r="V22" s="74">
        <v>2.5099999999999998</v>
      </c>
      <c r="W22">
        <v>0</v>
      </c>
      <c r="X22">
        <v>-118</v>
      </c>
      <c r="Y22">
        <v>-2</v>
      </c>
      <c r="Z22">
        <v>0</v>
      </c>
      <c r="AA22">
        <v>2.5099999999999998</v>
      </c>
      <c r="AB22">
        <v>-294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2.4900000000000002</v>
      </c>
      <c r="N23" s="73">
        <v>0</v>
      </c>
      <c r="O23" s="46">
        <v>-136</v>
      </c>
      <c r="P23" s="46">
        <v>-277</v>
      </c>
      <c r="Q23" s="46">
        <v>0</v>
      </c>
      <c r="R23" s="46">
        <v>0</v>
      </c>
      <c r="S23" s="74">
        <v>0</v>
      </c>
      <c r="U23" s="73">
        <v>-415</v>
      </c>
      <c r="V23" s="74">
        <v>2.4900000000000002</v>
      </c>
      <c r="W23">
        <v>0</v>
      </c>
      <c r="X23">
        <v>-136</v>
      </c>
      <c r="Y23">
        <v>-2</v>
      </c>
      <c r="Z23">
        <v>0</v>
      </c>
      <c r="AA23">
        <v>2.4900000000000002</v>
      </c>
      <c r="AB23">
        <v>-277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-130</v>
      </c>
      <c r="P24" s="46">
        <v>-588</v>
      </c>
      <c r="Q24" s="46">
        <v>0</v>
      </c>
      <c r="R24" s="46">
        <v>0</v>
      </c>
      <c r="S24" s="74">
        <v>0</v>
      </c>
      <c r="U24" s="73">
        <v>-720</v>
      </c>
      <c r="V24" s="74">
        <v>4.83</v>
      </c>
      <c r="W24">
        <v>0</v>
      </c>
      <c r="X24">
        <v>-130</v>
      </c>
      <c r="Y24">
        <v>-2</v>
      </c>
      <c r="Z24">
        <v>0</v>
      </c>
      <c r="AA24">
        <v>4.83</v>
      </c>
      <c r="AB24">
        <v>-588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-115</v>
      </c>
      <c r="P25" s="46">
        <v>-563</v>
      </c>
      <c r="Q25" s="46">
        <v>0</v>
      </c>
      <c r="R25" s="46">
        <v>0</v>
      </c>
      <c r="S25" s="74">
        <v>0</v>
      </c>
      <c r="U25" s="73">
        <v>-680</v>
      </c>
      <c r="V25" s="74">
        <v>4.83</v>
      </c>
      <c r="W25">
        <v>0</v>
      </c>
      <c r="X25">
        <v>-115</v>
      </c>
      <c r="Y25">
        <v>-2</v>
      </c>
      <c r="Z25">
        <v>0</v>
      </c>
      <c r="AA25">
        <v>4.83</v>
      </c>
      <c r="AB25">
        <v>-563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0</v>
      </c>
      <c r="O26" s="46">
        <v>-95</v>
      </c>
      <c r="P26" s="46">
        <v>-555</v>
      </c>
      <c r="Q26" s="46">
        <v>0</v>
      </c>
      <c r="R26" s="46">
        <v>0</v>
      </c>
      <c r="S26" s="74">
        <v>0</v>
      </c>
      <c r="U26" s="73">
        <v>-652</v>
      </c>
      <c r="V26" s="74">
        <v>4.83</v>
      </c>
      <c r="W26">
        <v>0</v>
      </c>
      <c r="X26">
        <v>-95</v>
      </c>
      <c r="Y26">
        <v>-2</v>
      </c>
      <c r="Z26">
        <v>0</v>
      </c>
      <c r="AA26">
        <v>4.83</v>
      </c>
      <c r="AB26">
        <v>-555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3.77</v>
      </c>
      <c r="N27" s="73">
        <v>0</v>
      </c>
      <c r="O27" s="46">
        <v>0</v>
      </c>
      <c r="P27" s="46">
        <v>-509</v>
      </c>
      <c r="Q27" s="46">
        <v>0</v>
      </c>
      <c r="R27" s="46">
        <v>0</v>
      </c>
      <c r="S27" s="74">
        <v>0</v>
      </c>
      <c r="U27" s="73">
        <v>-511</v>
      </c>
      <c r="V27" s="74">
        <v>3.77</v>
      </c>
      <c r="W27">
        <v>0</v>
      </c>
      <c r="X27">
        <v>0</v>
      </c>
      <c r="Y27">
        <v>-2</v>
      </c>
      <c r="Z27">
        <v>0</v>
      </c>
      <c r="AA27">
        <v>3.77</v>
      </c>
      <c r="AB27">
        <v>-509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-16</v>
      </c>
      <c r="P28" s="46">
        <v>-239</v>
      </c>
      <c r="Q28" s="46">
        <v>0</v>
      </c>
      <c r="R28" s="46">
        <v>0</v>
      </c>
      <c r="S28" s="74">
        <v>0</v>
      </c>
      <c r="U28" s="73">
        <v>-257</v>
      </c>
      <c r="V28" s="74">
        <v>4.83</v>
      </c>
      <c r="W28">
        <v>0</v>
      </c>
      <c r="X28">
        <v>-16</v>
      </c>
      <c r="Y28">
        <v>-2</v>
      </c>
      <c r="Z28">
        <v>0</v>
      </c>
      <c r="AA28">
        <v>4.83</v>
      </c>
      <c r="AB28">
        <v>-239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-36</v>
      </c>
      <c r="P29" s="46">
        <v>-269</v>
      </c>
      <c r="Q29" s="46">
        <v>0</v>
      </c>
      <c r="R29" s="46">
        <v>0</v>
      </c>
      <c r="S29" s="74">
        <v>0</v>
      </c>
      <c r="U29" s="73">
        <v>-307</v>
      </c>
      <c r="V29" s="74">
        <v>4.83</v>
      </c>
      <c r="W29">
        <v>0</v>
      </c>
      <c r="X29">
        <v>-36</v>
      </c>
      <c r="Y29">
        <v>-2</v>
      </c>
      <c r="Z29">
        <v>0</v>
      </c>
      <c r="AA29">
        <v>4.83</v>
      </c>
      <c r="AB29">
        <v>-269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0</v>
      </c>
      <c r="O30" s="46">
        <v>-16</v>
      </c>
      <c r="P30" s="46">
        <v>-257</v>
      </c>
      <c r="Q30" s="46">
        <v>0</v>
      </c>
      <c r="R30" s="46">
        <v>0</v>
      </c>
      <c r="S30" s="74">
        <v>0</v>
      </c>
      <c r="U30" s="73">
        <v>-275</v>
      </c>
      <c r="V30" s="74">
        <v>4.83</v>
      </c>
      <c r="W30">
        <v>0</v>
      </c>
      <c r="X30">
        <v>-16</v>
      </c>
      <c r="Y30">
        <v>-2</v>
      </c>
      <c r="Z30">
        <v>0</v>
      </c>
      <c r="AA30">
        <v>4.83</v>
      </c>
      <c r="AB30">
        <v>-257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2.61</v>
      </c>
      <c r="N31" s="73">
        <v>0</v>
      </c>
      <c r="O31" s="46">
        <v>0</v>
      </c>
      <c r="P31" s="46">
        <v>-203</v>
      </c>
      <c r="Q31" s="46">
        <v>0</v>
      </c>
      <c r="R31" s="46">
        <v>0</v>
      </c>
      <c r="S31" s="74">
        <v>0</v>
      </c>
      <c r="U31" s="73">
        <v>-205</v>
      </c>
      <c r="V31" s="74">
        <v>2.61</v>
      </c>
      <c r="W31">
        <v>0</v>
      </c>
      <c r="X31">
        <v>0</v>
      </c>
      <c r="Y31">
        <v>-2</v>
      </c>
      <c r="Z31">
        <v>0</v>
      </c>
      <c r="AA31">
        <v>2.61</v>
      </c>
      <c r="AB31">
        <v>-203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0</v>
      </c>
      <c r="P32" s="46">
        <v>-170</v>
      </c>
      <c r="Q32" s="46">
        <v>0</v>
      </c>
      <c r="R32" s="46">
        <v>0</v>
      </c>
      <c r="S32" s="74">
        <v>0</v>
      </c>
      <c r="U32" s="73">
        <v>-172</v>
      </c>
      <c r="V32" s="74">
        <v>4.83</v>
      </c>
      <c r="W32">
        <v>0</v>
      </c>
      <c r="X32">
        <v>0</v>
      </c>
      <c r="Y32">
        <v>-2</v>
      </c>
      <c r="Z32">
        <v>0</v>
      </c>
      <c r="AA32">
        <v>4.83</v>
      </c>
      <c r="AB32">
        <v>-170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3.96</v>
      </c>
      <c r="N33" s="73">
        <v>0</v>
      </c>
      <c r="O33" s="46">
        <v>0</v>
      </c>
      <c r="P33" s="46">
        <v>-111</v>
      </c>
      <c r="Q33" s="46">
        <v>0</v>
      </c>
      <c r="R33" s="46">
        <v>0</v>
      </c>
      <c r="S33" s="74">
        <v>0</v>
      </c>
      <c r="U33" s="73">
        <v>-113</v>
      </c>
      <c r="V33" s="74">
        <v>3.96</v>
      </c>
      <c r="W33">
        <v>0</v>
      </c>
      <c r="X33">
        <v>0</v>
      </c>
      <c r="Y33">
        <v>-2</v>
      </c>
      <c r="Z33">
        <v>0</v>
      </c>
      <c r="AA33">
        <v>3.96</v>
      </c>
      <c r="AB33">
        <v>-111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0.77</v>
      </c>
      <c r="N34" s="73">
        <v>0</v>
      </c>
      <c r="O34" s="46">
        <v>0</v>
      </c>
      <c r="P34" s="46">
        <v>-31</v>
      </c>
      <c r="Q34" s="46">
        <v>0</v>
      </c>
      <c r="R34" s="46">
        <v>0</v>
      </c>
      <c r="S34" s="74">
        <v>0</v>
      </c>
      <c r="U34" s="73">
        <v>-33</v>
      </c>
      <c r="V34" s="74">
        <v>0.77</v>
      </c>
      <c r="W34">
        <v>0</v>
      </c>
      <c r="X34">
        <v>0</v>
      </c>
      <c r="Y34">
        <v>-2</v>
      </c>
      <c r="Z34">
        <v>0</v>
      </c>
      <c r="AA34">
        <v>0.77</v>
      </c>
      <c r="AB34">
        <v>-31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1.45</v>
      </c>
      <c r="N35" s="73">
        <v>0</v>
      </c>
      <c r="O35" s="46">
        <v>0</v>
      </c>
      <c r="P35" s="46">
        <v>-76</v>
      </c>
      <c r="Q35" s="46">
        <v>0</v>
      </c>
      <c r="R35" s="46">
        <v>0</v>
      </c>
      <c r="S35" s="74">
        <v>0</v>
      </c>
      <c r="U35" s="73">
        <v>-78</v>
      </c>
      <c r="V35" s="74">
        <v>1.45</v>
      </c>
      <c r="W35">
        <v>0</v>
      </c>
      <c r="X35">
        <v>0</v>
      </c>
      <c r="Y35">
        <v>-2</v>
      </c>
      <c r="Z35">
        <v>0</v>
      </c>
      <c r="AA35">
        <v>1.45</v>
      </c>
      <c r="AB35">
        <v>-76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-1</v>
      </c>
      <c r="P36" s="46">
        <v>-91</v>
      </c>
      <c r="Q36" s="46">
        <v>0</v>
      </c>
      <c r="R36" s="46">
        <v>0</v>
      </c>
      <c r="S36" s="74">
        <v>0</v>
      </c>
      <c r="U36" s="73">
        <v>-94</v>
      </c>
      <c r="V36" s="74">
        <v>4.83</v>
      </c>
      <c r="W36">
        <v>0</v>
      </c>
      <c r="X36">
        <v>-1</v>
      </c>
      <c r="Y36">
        <v>-2</v>
      </c>
      <c r="Z36">
        <v>0</v>
      </c>
      <c r="AA36">
        <v>4.83</v>
      </c>
      <c r="AB36">
        <v>-91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3.67</v>
      </c>
      <c r="N37" s="73">
        <v>0</v>
      </c>
      <c r="O37" s="46">
        <v>0</v>
      </c>
      <c r="P37" s="46">
        <v>-144</v>
      </c>
      <c r="Q37" s="46">
        <v>0</v>
      </c>
      <c r="R37" s="46">
        <v>0</v>
      </c>
      <c r="S37" s="74">
        <v>0</v>
      </c>
      <c r="U37" s="73">
        <v>-146</v>
      </c>
      <c r="V37" s="74">
        <v>3.67</v>
      </c>
      <c r="W37">
        <v>0</v>
      </c>
      <c r="X37">
        <v>0</v>
      </c>
      <c r="Y37">
        <v>-2</v>
      </c>
      <c r="Z37">
        <v>0</v>
      </c>
      <c r="AA37">
        <v>3.67</v>
      </c>
      <c r="AB37">
        <v>-144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0</v>
      </c>
      <c r="P38" s="46">
        <v>-182</v>
      </c>
      <c r="Q38" s="46">
        <v>0</v>
      </c>
      <c r="R38" s="46">
        <v>0</v>
      </c>
      <c r="S38" s="74">
        <v>0</v>
      </c>
      <c r="U38" s="73">
        <v>-184</v>
      </c>
      <c r="V38" s="74">
        <v>4.83</v>
      </c>
      <c r="W38">
        <v>0</v>
      </c>
      <c r="X38">
        <v>0</v>
      </c>
      <c r="Y38">
        <v>-2</v>
      </c>
      <c r="Z38">
        <v>0</v>
      </c>
      <c r="AA38">
        <v>4.83</v>
      </c>
      <c r="AB38">
        <v>-182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0</v>
      </c>
      <c r="P39" s="46">
        <v>-175</v>
      </c>
      <c r="Q39" s="46">
        <v>0</v>
      </c>
      <c r="R39" s="46">
        <v>0</v>
      </c>
      <c r="S39" s="74">
        <v>0</v>
      </c>
      <c r="U39" s="73">
        <v>-177</v>
      </c>
      <c r="V39" s="74">
        <v>4.83</v>
      </c>
      <c r="W39">
        <v>0</v>
      </c>
      <c r="X39">
        <v>0</v>
      </c>
      <c r="Y39">
        <v>-2</v>
      </c>
      <c r="Z39">
        <v>0</v>
      </c>
      <c r="AA39">
        <v>4.83</v>
      </c>
      <c r="AB39">
        <v>-175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4.83</v>
      </c>
      <c r="N40" s="73">
        <v>0</v>
      </c>
      <c r="O40" s="46">
        <v>0</v>
      </c>
      <c r="P40" s="46">
        <v>-134</v>
      </c>
      <c r="Q40" s="46">
        <v>0</v>
      </c>
      <c r="R40" s="46">
        <v>0</v>
      </c>
      <c r="S40" s="74">
        <v>0</v>
      </c>
      <c r="U40" s="73">
        <v>-136</v>
      </c>
      <c r="V40" s="74">
        <v>4.83</v>
      </c>
      <c r="W40">
        <v>0</v>
      </c>
      <c r="X40">
        <v>0</v>
      </c>
      <c r="Y40">
        <v>-2</v>
      </c>
      <c r="Z40">
        <v>0</v>
      </c>
      <c r="AA40">
        <v>4.83</v>
      </c>
      <c r="AB40">
        <v>-134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1.74</v>
      </c>
      <c r="N41" s="73">
        <v>0</v>
      </c>
      <c r="O41" s="46">
        <v>0</v>
      </c>
      <c r="P41" s="46">
        <v>-94</v>
      </c>
      <c r="Q41" s="46">
        <v>0</v>
      </c>
      <c r="R41" s="46">
        <v>0</v>
      </c>
      <c r="S41" s="74">
        <v>0</v>
      </c>
      <c r="U41" s="73">
        <v>-96</v>
      </c>
      <c r="V41" s="74">
        <v>1.74</v>
      </c>
      <c r="W41">
        <v>0</v>
      </c>
      <c r="X41">
        <v>0</v>
      </c>
      <c r="Y41">
        <v>-2</v>
      </c>
      <c r="Z41">
        <v>0</v>
      </c>
      <c r="AA41">
        <v>1.74</v>
      </c>
      <c r="AB41">
        <v>-94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1.45</v>
      </c>
      <c r="N42" s="73">
        <v>0</v>
      </c>
      <c r="O42" s="46">
        <v>0</v>
      </c>
      <c r="P42" s="46">
        <v>-50</v>
      </c>
      <c r="Q42" s="46">
        <v>0</v>
      </c>
      <c r="R42" s="46">
        <v>0</v>
      </c>
      <c r="S42" s="74">
        <v>0</v>
      </c>
      <c r="U42" s="73">
        <v>-52</v>
      </c>
      <c r="V42" s="74">
        <v>1.45</v>
      </c>
      <c r="W42">
        <v>0</v>
      </c>
      <c r="X42">
        <v>0</v>
      </c>
      <c r="Y42">
        <v>-2</v>
      </c>
      <c r="Z42">
        <v>0</v>
      </c>
      <c r="AA42">
        <v>1.45</v>
      </c>
      <c r="AB42">
        <v>-50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3.96</v>
      </c>
      <c r="W43">
        <v>0</v>
      </c>
      <c r="X43">
        <v>0</v>
      </c>
      <c r="Y43">
        <v>-2</v>
      </c>
      <c r="Z43">
        <v>0</v>
      </c>
      <c r="AA43">
        <v>3.96</v>
      </c>
      <c r="AB43">
        <v>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2.13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2.13</v>
      </c>
      <c r="W44">
        <v>0</v>
      </c>
      <c r="X44">
        <v>0</v>
      </c>
      <c r="Y44">
        <v>-2</v>
      </c>
      <c r="Z44">
        <v>0</v>
      </c>
      <c r="AA44">
        <v>2.13</v>
      </c>
      <c r="AB44">
        <v>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-8</v>
      </c>
      <c r="Q45" s="46">
        <v>0</v>
      </c>
      <c r="R45" s="46">
        <v>0</v>
      </c>
      <c r="S45" s="74">
        <v>0</v>
      </c>
      <c r="U45" s="73">
        <v>-10</v>
      </c>
      <c r="V45" s="74">
        <v>0</v>
      </c>
      <c r="W45">
        <v>0</v>
      </c>
      <c r="X45">
        <v>0</v>
      </c>
      <c r="Y45">
        <v>-2</v>
      </c>
      <c r="Z45">
        <v>0</v>
      </c>
      <c r="AA45">
        <v>0</v>
      </c>
      <c r="AB45">
        <v>-8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2.2200000000000002</v>
      </c>
      <c r="N46" s="73">
        <v>0</v>
      </c>
      <c r="O46" s="46">
        <v>0</v>
      </c>
      <c r="P46" s="46">
        <v>-14</v>
      </c>
      <c r="Q46" s="46">
        <v>0</v>
      </c>
      <c r="R46" s="46">
        <v>0</v>
      </c>
      <c r="S46" s="74">
        <v>0</v>
      </c>
      <c r="U46" s="73">
        <v>-16</v>
      </c>
      <c r="V46" s="74">
        <v>2.2200000000000002</v>
      </c>
      <c r="W46">
        <v>0</v>
      </c>
      <c r="X46">
        <v>0</v>
      </c>
      <c r="Y46">
        <v>-2</v>
      </c>
      <c r="Z46">
        <v>0</v>
      </c>
      <c r="AA46">
        <v>2.2200000000000002</v>
      </c>
      <c r="AB46">
        <v>-14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1.45</v>
      </c>
      <c r="N47" s="73">
        <v>0</v>
      </c>
      <c r="O47" s="46">
        <v>0</v>
      </c>
      <c r="P47" s="46">
        <v>-7</v>
      </c>
      <c r="Q47" s="46">
        <v>0</v>
      </c>
      <c r="R47" s="46">
        <v>0</v>
      </c>
      <c r="S47" s="74">
        <v>0</v>
      </c>
      <c r="U47" s="73">
        <v>-9</v>
      </c>
      <c r="V47" s="74">
        <v>1.45</v>
      </c>
      <c r="W47">
        <v>0</v>
      </c>
      <c r="X47">
        <v>0</v>
      </c>
      <c r="Y47">
        <v>-2</v>
      </c>
      <c r="Z47">
        <v>0</v>
      </c>
      <c r="AA47">
        <v>1.45</v>
      </c>
      <c r="AB47">
        <v>-7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0.97</v>
      </c>
      <c r="N48" s="73">
        <v>0</v>
      </c>
      <c r="O48" s="46">
        <v>0</v>
      </c>
      <c r="P48" s="46">
        <v>-2</v>
      </c>
      <c r="Q48" s="46">
        <v>0</v>
      </c>
      <c r="R48" s="46">
        <v>0</v>
      </c>
      <c r="S48" s="74">
        <v>0</v>
      </c>
      <c r="U48" s="73">
        <v>-4</v>
      </c>
      <c r="V48" s="74">
        <v>0.97</v>
      </c>
      <c r="W48">
        <v>0</v>
      </c>
      <c r="X48">
        <v>0</v>
      </c>
      <c r="Y48">
        <v>-2</v>
      </c>
      <c r="Z48">
        <v>0</v>
      </c>
      <c r="AA48">
        <v>0.97</v>
      </c>
      <c r="AB48">
        <v>-2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0.19</v>
      </c>
      <c r="N49" s="73">
        <v>0</v>
      </c>
      <c r="O49" s="46">
        <v>0</v>
      </c>
      <c r="P49" s="46">
        <v>-3</v>
      </c>
      <c r="Q49" s="46">
        <v>0</v>
      </c>
      <c r="R49" s="46">
        <v>0</v>
      </c>
      <c r="S49" s="74">
        <v>0</v>
      </c>
      <c r="U49" s="73">
        <v>-5</v>
      </c>
      <c r="V49" s="74">
        <v>0.19</v>
      </c>
      <c r="W49">
        <v>0</v>
      </c>
      <c r="X49">
        <v>0</v>
      </c>
      <c r="Y49">
        <v>-2</v>
      </c>
      <c r="Z49">
        <v>0</v>
      </c>
      <c r="AA49">
        <v>0.19</v>
      </c>
      <c r="AB49">
        <v>-3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2.42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2.42</v>
      </c>
      <c r="W50">
        <v>0</v>
      </c>
      <c r="X50">
        <v>0</v>
      </c>
      <c r="Y50">
        <v>-2</v>
      </c>
      <c r="Z50">
        <v>0</v>
      </c>
      <c r="AA50">
        <v>2.42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4.83</v>
      </c>
      <c r="W51">
        <v>0</v>
      </c>
      <c r="X51">
        <v>0</v>
      </c>
      <c r="Y51">
        <v>-2</v>
      </c>
      <c r="Z51">
        <v>0</v>
      </c>
      <c r="AA51">
        <v>4.83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4.83</v>
      </c>
      <c r="W52">
        <v>0</v>
      </c>
      <c r="X52">
        <v>0</v>
      </c>
      <c r="Y52">
        <v>-2</v>
      </c>
      <c r="Z52">
        <v>0</v>
      </c>
      <c r="AA52">
        <v>4.83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4.83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4.83</v>
      </c>
      <c r="W53">
        <v>0</v>
      </c>
      <c r="X53">
        <v>0</v>
      </c>
      <c r="Y53">
        <v>-2</v>
      </c>
      <c r="Z53">
        <v>0</v>
      </c>
      <c r="AA53">
        <v>4.83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4.83</v>
      </c>
      <c r="W54">
        <v>0</v>
      </c>
      <c r="X54">
        <v>0</v>
      </c>
      <c r="Y54">
        <v>-2</v>
      </c>
      <c r="Z54">
        <v>0</v>
      </c>
      <c r="AA54">
        <v>4.83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0</v>
      </c>
      <c r="P55" s="46">
        <v>-75</v>
      </c>
      <c r="Q55" s="46">
        <v>0</v>
      </c>
      <c r="R55" s="46">
        <v>0</v>
      </c>
      <c r="S55" s="74">
        <v>0</v>
      </c>
      <c r="U55" s="73">
        <v>-77</v>
      </c>
      <c r="V55" s="74">
        <v>4.83</v>
      </c>
      <c r="W55">
        <v>0</v>
      </c>
      <c r="X55">
        <v>0</v>
      </c>
      <c r="Y55">
        <v>-2</v>
      </c>
      <c r="Z55">
        <v>0</v>
      </c>
      <c r="AA55">
        <v>4.83</v>
      </c>
      <c r="AB55">
        <v>-75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0</v>
      </c>
      <c r="O56" s="46">
        <v>0</v>
      </c>
      <c r="P56" s="46">
        <v>-102</v>
      </c>
      <c r="Q56" s="46">
        <v>0</v>
      </c>
      <c r="R56" s="46">
        <v>0</v>
      </c>
      <c r="S56" s="74">
        <v>0</v>
      </c>
      <c r="U56" s="73">
        <v>-104</v>
      </c>
      <c r="V56" s="74">
        <v>4.83</v>
      </c>
      <c r="W56">
        <v>0</v>
      </c>
      <c r="X56">
        <v>0</v>
      </c>
      <c r="Y56">
        <v>-2</v>
      </c>
      <c r="Z56">
        <v>0</v>
      </c>
      <c r="AA56">
        <v>4.83</v>
      </c>
      <c r="AB56">
        <v>-102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3.87</v>
      </c>
      <c r="N57" s="73">
        <v>0</v>
      </c>
      <c r="O57" s="46">
        <v>0</v>
      </c>
      <c r="P57" s="46">
        <v>-58</v>
      </c>
      <c r="Q57" s="46">
        <v>0</v>
      </c>
      <c r="R57" s="46">
        <v>0</v>
      </c>
      <c r="S57" s="74">
        <v>0</v>
      </c>
      <c r="U57" s="73">
        <v>-60</v>
      </c>
      <c r="V57" s="74">
        <v>3.87</v>
      </c>
      <c r="W57">
        <v>0</v>
      </c>
      <c r="X57">
        <v>0</v>
      </c>
      <c r="Y57">
        <v>-2</v>
      </c>
      <c r="Z57">
        <v>0</v>
      </c>
      <c r="AA57">
        <v>3.87</v>
      </c>
      <c r="AB57">
        <v>-58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4.83</v>
      </c>
      <c r="N58" s="73">
        <v>0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-22</v>
      </c>
      <c r="V58" s="74">
        <v>4.83</v>
      </c>
      <c r="W58">
        <v>0</v>
      </c>
      <c r="X58">
        <v>0</v>
      </c>
      <c r="Y58">
        <v>-2</v>
      </c>
      <c r="Z58">
        <v>0</v>
      </c>
      <c r="AA58">
        <v>4.83</v>
      </c>
      <c r="AB58">
        <v>-20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4.83</v>
      </c>
      <c r="N59" s="73">
        <v>0</v>
      </c>
      <c r="O59" s="46">
        <v>0</v>
      </c>
      <c r="P59" s="46">
        <v>-7</v>
      </c>
      <c r="Q59" s="46">
        <v>0</v>
      </c>
      <c r="R59" s="46">
        <v>0</v>
      </c>
      <c r="S59" s="74">
        <v>0</v>
      </c>
      <c r="U59" s="73">
        <v>-9</v>
      </c>
      <c r="V59" s="74">
        <v>4.83</v>
      </c>
      <c r="W59">
        <v>0</v>
      </c>
      <c r="X59">
        <v>0</v>
      </c>
      <c r="Y59">
        <v>-2</v>
      </c>
      <c r="Z59">
        <v>0</v>
      </c>
      <c r="AA59">
        <v>4.83</v>
      </c>
      <c r="AB59">
        <v>-7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0</v>
      </c>
      <c r="P60" s="46">
        <v>-26</v>
      </c>
      <c r="Q60" s="46">
        <v>0</v>
      </c>
      <c r="R60" s="46">
        <v>0</v>
      </c>
      <c r="S60" s="74">
        <v>0</v>
      </c>
      <c r="U60" s="73">
        <v>-28</v>
      </c>
      <c r="V60" s="74">
        <v>4.83</v>
      </c>
      <c r="W60">
        <v>0</v>
      </c>
      <c r="X60">
        <v>0</v>
      </c>
      <c r="Y60">
        <v>-2</v>
      </c>
      <c r="Z60">
        <v>0</v>
      </c>
      <c r="AA60">
        <v>4.83</v>
      </c>
      <c r="AB60">
        <v>-26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0</v>
      </c>
      <c r="P61" s="46">
        <v>-13</v>
      </c>
      <c r="Q61" s="46">
        <v>0</v>
      </c>
      <c r="R61" s="46">
        <v>0</v>
      </c>
      <c r="S61" s="74">
        <v>0</v>
      </c>
      <c r="U61" s="73">
        <v>-15</v>
      </c>
      <c r="V61" s="74">
        <v>4.83</v>
      </c>
      <c r="W61">
        <v>0</v>
      </c>
      <c r="X61">
        <v>0</v>
      </c>
      <c r="Y61">
        <v>-2</v>
      </c>
      <c r="Z61">
        <v>0</v>
      </c>
      <c r="AA61">
        <v>4.83</v>
      </c>
      <c r="AB61">
        <v>-13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0</v>
      </c>
      <c r="P62" s="46">
        <v>-4</v>
      </c>
      <c r="Q62" s="46">
        <v>0</v>
      </c>
      <c r="R62" s="46">
        <v>0</v>
      </c>
      <c r="S62" s="74">
        <v>0</v>
      </c>
      <c r="U62" s="73">
        <v>-6</v>
      </c>
      <c r="V62" s="74">
        <v>4.83</v>
      </c>
      <c r="W62">
        <v>0</v>
      </c>
      <c r="X62">
        <v>0</v>
      </c>
      <c r="Y62">
        <v>-2</v>
      </c>
      <c r="Z62">
        <v>0</v>
      </c>
      <c r="AA62">
        <v>4.83</v>
      </c>
      <c r="AB62">
        <v>-4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2.9</v>
      </c>
      <c r="N63" s="73">
        <v>0</v>
      </c>
      <c r="O63" s="46">
        <v>0</v>
      </c>
      <c r="P63" s="46">
        <v>-37</v>
      </c>
      <c r="Q63" s="46">
        <v>0</v>
      </c>
      <c r="R63" s="46">
        <v>0</v>
      </c>
      <c r="S63" s="74">
        <v>0</v>
      </c>
      <c r="U63" s="73">
        <v>-39</v>
      </c>
      <c r="V63" s="74">
        <v>2.9</v>
      </c>
      <c r="W63">
        <v>0</v>
      </c>
      <c r="X63">
        <v>0</v>
      </c>
      <c r="Y63">
        <v>-2</v>
      </c>
      <c r="Z63">
        <v>0</v>
      </c>
      <c r="AA63">
        <v>2.9</v>
      </c>
      <c r="AB63">
        <v>-37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2.42</v>
      </c>
      <c r="N64" s="73">
        <v>0</v>
      </c>
      <c r="O64" s="46">
        <v>0</v>
      </c>
      <c r="P64" s="46">
        <v>-65</v>
      </c>
      <c r="Q64" s="46">
        <v>0</v>
      </c>
      <c r="R64" s="46">
        <v>0</v>
      </c>
      <c r="S64" s="74">
        <v>0</v>
      </c>
      <c r="U64" s="73">
        <v>-67</v>
      </c>
      <c r="V64" s="74">
        <v>2.42</v>
      </c>
      <c r="W64">
        <v>0</v>
      </c>
      <c r="X64">
        <v>0</v>
      </c>
      <c r="Y64">
        <v>-2</v>
      </c>
      <c r="Z64">
        <v>0</v>
      </c>
      <c r="AA64">
        <v>2.42</v>
      </c>
      <c r="AB64">
        <v>-65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0</v>
      </c>
      <c r="P65" s="46">
        <v>-68</v>
      </c>
      <c r="Q65" s="46">
        <v>0</v>
      </c>
      <c r="R65" s="46">
        <v>0</v>
      </c>
      <c r="S65" s="74">
        <v>0</v>
      </c>
      <c r="U65" s="73">
        <v>-70</v>
      </c>
      <c r="V65" s="74">
        <v>4.83</v>
      </c>
      <c r="W65">
        <v>0</v>
      </c>
      <c r="X65">
        <v>0</v>
      </c>
      <c r="Y65">
        <v>-2</v>
      </c>
      <c r="Z65">
        <v>0</v>
      </c>
      <c r="AA65">
        <v>4.83</v>
      </c>
      <c r="AB65">
        <v>-68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0</v>
      </c>
      <c r="P66" s="46">
        <v>-46</v>
      </c>
      <c r="Q66" s="46">
        <v>0</v>
      </c>
      <c r="R66" s="46">
        <v>0</v>
      </c>
      <c r="S66" s="74">
        <v>0</v>
      </c>
      <c r="U66" s="73">
        <v>-48</v>
      </c>
      <c r="V66" s="74">
        <v>4.83</v>
      </c>
      <c r="W66">
        <v>0</v>
      </c>
      <c r="X66">
        <v>0</v>
      </c>
      <c r="Y66">
        <v>-2</v>
      </c>
      <c r="Z66">
        <v>0</v>
      </c>
      <c r="AA66">
        <v>4.83</v>
      </c>
      <c r="AB66">
        <v>-46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3.77</v>
      </c>
      <c r="N67" s="73">
        <v>0</v>
      </c>
      <c r="O67" s="46">
        <v>0</v>
      </c>
      <c r="P67" s="46">
        <v>-5</v>
      </c>
      <c r="Q67" s="46">
        <v>0</v>
      </c>
      <c r="R67" s="46">
        <v>0</v>
      </c>
      <c r="S67" s="74">
        <v>0</v>
      </c>
      <c r="U67" s="73">
        <v>-7</v>
      </c>
      <c r="V67" s="74">
        <v>3.77</v>
      </c>
      <c r="W67">
        <v>0</v>
      </c>
      <c r="X67">
        <v>0</v>
      </c>
      <c r="Y67">
        <v>-2</v>
      </c>
      <c r="Z67">
        <v>0</v>
      </c>
      <c r="AA67">
        <v>3.77</v>
      </c>
      <c r="AB67">
        <v>-5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4.83</v>
      </c>
      <c r="W68">
        <v>0</v>
      </c>
      <c r="X68">
        <v>0</v>
      </c>
      <c r="Y68">
        <v>-2</v>
      </c>
      <c r="Z68">
        <v>0</v>
      </c>
      <c r="AA68">
        <v>4.83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4.83</v>
      </c>
      <c r="N69" s="73">
        <v>0</v>
      </c>
      <c r="O69" s="46">
        <v>0</v>
      </c>
      <c r="P69" s="46">
        <v>-23</v>
      </c>
      <c r="Q69" s="46">
        <v>0</v>
      </c>
      <c r="R69" s="46">
        <v>0</v>
      </c>
      <c r="S69" s="74">
        <v>0</v>
      </c>
      <c r="U69" s="73">
        <v>-25</v>
      </c>
      <c r="V69" s="74">
        <v>4.83</v>
      </c>
      <c r="W69">
        <v>0</v>
      </c>
      <c r="X69">
        <v>0</v>
      </c>
      <c r="Y69">
        <v>-2</v>
      </c>
      <c r="Z69">
        <v>0</v>
      </c>
      <c r="AA69">
        <v>4.83</v>
      </c>
      <c r="AB69">
        <v>-23</v>
      </c>
    </row>
    <row r="70" spans="7:28">
      <c r="G70" t="s">
        <v>112</v>
      </c>
      <c r="H70" s="73">
        <v>34.81</v>
      </c>
      <c r="I70" s="46">
        <v>1.45</v>
      </c>
      <c r="J70" s="46">
        <v>0</v>
      </c>
      <c r="K70" s="46">
        <v>0</v>
      </c>
      <c r="L70" s="46">
        <v>0.1</v>
      </c>
      <c r="M70" s="74">
        <v>4.83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41.19</v>
      </c>
      <c r="W70">
        <v>34.81</v>
      </c>
      <c r="X70">
        <v>1.45</v>
      </c>
      <c r="Y70">
        <v>-2</v>
      </c>
      <c r="Z70">
        <v>0.1</v>
      </c>
      <c r="AA70">
        <v>4.83</v>
      </c>
      <c r="AB70">
        <v>0</v>
      </c>
    </row>
    <row r="71" spans="7:28">
      <c r="G71" t="s">
        <v>113</v>
      </c>
      <c r="H71" s="73">
        <v>108.29</v>
      </c>
      <c r="I71" s="46">
        <v>9.18</v>
      </c>
      <c r="J71" s="46">
        <v>0</v>
      </c>
      <c r="K71" s="46">
        <v>0</v>
      </c>
      <c r="L71" s="46">
        <v>0.39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122.69</v>
      </c>
      <c r="W71">
        <v>108.29</v>
      </c>
      <c r="X71">
        <v>9.18</v>
      </c>
      <c r="Y71">
        <v>-2</v>
      </c>
      <c r="Z71">
        <v>0.39</v>
      </c>
      <c r="AA71">
        <v>4.83</v>
      </c>
      <c r="AB71">
        <v>0</v>
      </c>
    </row>
    <row r="72" spans="7:28">
      <c r="G72" t="s">
        <v>114</v>
      </c>
      <c r="H72" s="73">
        <v>230.1</v>
      </c>
      <c r="I72" s="46">
        <v>29.97</v>
      </c>
      <c r="J72" s="46">
        <v>0</v>
      </c>
      <c r="K72" s="46">
        <v>0</v>
      </c>
      <c r="L72" s="46">
        <v>1.1599999999999999</v>
      </c>
      <c r="M72" s="74">
        <v>4.83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266.06</v>
      </c>
      <c r="W72">
        <v>230.1</v>
      </c>
      <c r="X72">
        <v>29.97</v>
      </c>
      <c r="Y72">
        <v>-2</v>
      </c>
      <c r="Z72">
        <v>1.1599999999999999</v>
      </c>
      <c r="AA72">
        <v>4.83</v>
      </c>
      <c r="AB72">
        <v>0</v>
      </c>
    </row>
    <row r="73" spans="7:28">
      <c r="G73" t="s">
        <v>115</v>
      </c>
      <c r="H73" s="73">
        <v>279.41000000000003</v>
      </c>
      <c r="I73" s="46">
        <v>56.65</v>
      </c>
      <c r="J73" s="46">
        <v>0</v>
      </c>
      <c r="K73" s="46">
        <v>0</v>
      </c>
      <c r="L73" s="46">
        <v>2.13</v>
      </c>
      <c r="M73" s="74">
        <v>4.83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343.02</v>
      </c>
      <c r="W73">
        <v>279.41000000000003</v>
      </c>
      <c r="X73">
        <v>56.65</v>
      </c>
      <c r="Y73">
        <v>-2</v>
      </c>
      <c r="Z73">
        <v>2.13</v>
      </c>
      <c r="AA73">
        <v>4.83</v>
      </c>
      <c r="AB73">
        <v>0</v>
      </c>
    </row>
    <row r="74" spans="7:28">
      <c r="G74" t="s">
        <v>116</v>
      </c>
      <c r="H74" s="73">
        <v>301.64</v>
      </c>
      <c r="I74" s="46">
        <v>66.23</v>
      </c>
      <c r="J74" s="46">
        <v>0</v>
      </c>
      <c r="K74" s="46">
        <v>0</v>
      </c>
      <c r="L74" s="46">
        <v>2.61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370.48</v>
      </c>
      <c r="W74">
        <v>301.64</v>
      </c>
      <c r="X74">
        <v>66.23</v>
      </c>
      <c r="Y74">
        <v>-2</v>
      </c>
      <c r="Z74">
        <v>2.61</v>
      </c>
      <c r="AA74">
        <v>0</v>
      </c>
      <c r="AB74">
        <v>0</v>
      </c>
    </row>
    <row r="75" spans="7:28">
      <c r="G75" t="s">
        <v>117</v>
      </c>
      <c r="H75" s="73">
        <v>145.02000000000001</v>
      </c>
      <c r="I75" s="46">
        <v>37.32</v>
      </c>
      <c r="J75" s="46">
        <v>0</v>
      </c>
      <c r="K75" s="46">
        <v>0</v>
      </c>
      <c r="L75" s="46">
        <v>2.0299999999999998</v>
      </c>
      <c r="M75" s="74">
        <v>0.37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184.74</v>
      </c>
      <c r="W75">
        <v>145.02000000000001</v>
      </c>
      <c r="X75">
        <v>37.32</v>
      </c>
      <c r="Y75">
        <v>-2</v>
      </c>
      <c r="Z75">
        <v>2.0299999999999998</v>
      </c>
      <c r="AA75">
        <v>0.37</v>
      </c>
      <c r="AB75">
        <v>0</v>
      </c>
    </row>
    <row r="76" spans="7:28">
      <c r="G76" t="s">
        <v>118</v>
      </c>
      <c r="H76" s="73">
        <v>87.01</v>
      </c>
      <c r="I76" s="46">
        <v>29.68</v>
      </c>
      <c r="J76" s="46">
        <v>0</v>
      </c>
      <c r="K76" s="46">
        <v>0</v>
      </c>
      <c r="L76" s="46">
        <v>2.0299999999999998</v>
      </c>
      <c r="M76" s="74">
        <v>2.71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121.43</v>
      </c>
      <c r="W76">
        <v>87.01</v>
      </c>
      <c r="X76">
        <v>29.68</v>
      </c>
      <c r="Y76">
        <v>-2</v>
      </c>
      <c r="Z76">
        <v>2.0299999999999998</v>
      </c>
      <c r="AA76">
        <v>2.71</v>
      </c>
      <c r="AB76">
        <v>0</v>
      </c>
    </row>
    <row r="77" spans="7:28">
      <c r="G77" t="s">
        <v>119</v>
      </c>
      <c r="H77" s="73">
        <v>110.22</v>
      </c>
      <c r="I77" s="46">
        <v>20.010000000000002</v>
      </c>
      <c r="J77" s="46">
        <v>0</v>
      </c>
      <c r="K77" s="46">
        <v>0</v>
      </c>
      <c r="L77" s="46">
        <v>1.74</v>
      </c>
      <c r="M77" s="74">
        <v>4.83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136.80000000000001</v>
      </c>
      <c r="W77">
        <v>110.22</v>
      </c>
      <c r="X77">
        <v>20.010000000000002</v>
      </c>
      <c r="Y77">
        <v>-2</v>
      </c>
      <c r="Z77">
        <v>1.74</v>
      </c>
      <c r="AA77">
        <v>4.83</v>
      </c>
      <c r="AB77">
        <v>0</v>
      </c>
    </row>
    <row r="78" spans="7:28">
      <c r="G78" t="s">
        <v>120</v>
      </c>
      <c r="H78" s="73">
        <v>96.69</v>
      </c>
      <c r="I78" s="46">
        <v>16.63</v>
      </c>
      <c r="J78" s="46">
        <v>0</v>
      </c>
      <c r="K78" s="46">
        <v>0</v>
      </c>
      <c r="L78" s="46">
        <v>1.64</v>
      </c>
      <c r="M78" s="74">
        <v>4.83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119.79</v>
      </c>
      <c r="W78">
        <v>96.69</v>
      </c>
      <c r="X78">
        <v>16.63</v>
      </c>
      <c r="Y78">
        <v>-2</v>
      </c>
      <c r="Z78">
        <v>1.64</v>
      </c>
      <c r="AA78">
        <v>4.83</v>
      </c>
      <c r="AB78">
        <v>0</v>
      </c>
    </row>
    <row r="79" spans="7:28">
      <c r="G79" t="s">
        <v>121</v>
      </c>
      <c r="H79" s="73">
        <v>17.41</v>
      </c>
      <c r="I79" s="46">
        <v>8.89</v>
      </c>
      <c r="J79" s="46">
        <v>0</v>
      </c>
      <c r="K79" s="46">
        <v>0</v>
      </c>
      <c r="L79" s="46">
        <v>1.55</v>
      </c>
      <c r="M79" s="74">
        <v>4.83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32.68</v>
      </c>
      <c r="W79">
        <v>17.41</v>
      </c>
      <c r="X79">
        <v>8.89</v>
      </c>
      <c r="Y79">
        <v>-2</v>
      </c>
      <c r="Z79">
        <v>1.55</v>
      </c>
      <c r="AA79">
        <v>4.83</v>
      </c>
      <c r="AB79">
        <v>0</v>
      </c>
    </row>
    <row r="80" spans="7:28">
      <c r="G80" t="s">
        <v>122</v>
      </c>
      <c r="H80" s="73">
        <v>9.67</v>
      </c>
      <c r="I80" s="46">
        <v>2.42</v>
      </c>
      <c r="J80" s="46">
        <v>0</v>
      </c>
      <c r="K80" s="46">
        <v>0</v>
      </c>
      <c r="L80" s="46">
        <v>1.1599999999999999</v>
      </c>
      <c r="M80" s="74">
        <v>4.83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18.079999999999998</v>
      </c>
      <c r="W80">
        <v>9.67</v>
      </c>
      <c r="X80">
        <v>2.42</v>
      </c>
      <c r="Y80">
        <v>-2</v>
      </c>
      <c r="Z80">
        <v>1.1599999999999999</v>
      </c>
      <c r="AA80">
        <v>4.83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4.83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4.83</v>
      </c>
      <c r="W81">
        <v>0</v>
      </c>
      <c r="X81">
        <v>0</v>
      </c>
      <c r="Y81">
        <v>-2</v>
      </c>
      <c r="Z81">
        <v>0</v>
      </c>
      <c r="AA81">
        <v>4.83</v>
      </c>
      <c r="AB81">
        <v>0</v>
      </c>
    </row>
    <row r="82" spans="7:28">
      <c r="G82" t="s">
        <v>124</v>
      </c>
      <c r="H82" s="73">
        <v>26.11</v>
      </c>
      <c r="I82" s="46">
        <v>0</v>
      </c>
      <c r="J82" s="46">
        <v>0</v>
      </c>
      <c r="K82" s="46">
        <v>0</v>
      </c>
      <c r="L82" s="46">
        <v>0</v>
      </c>
      <c r="M82" s="74">
        <v>4.83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30.94</v>
      </c>
      <c r="W82">
        <v>26.11</v>
      </c>
      <c r="X82">
        <v>0</v>
      </c>
      <c r="Y82">
        <v>-2</v>
      </c>
      <c r="Z82">
        <v>0</v>
      </c>
      <c r="AA82">
        <v>4.83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4.83</v>
      </c>
      <c r="N83" s="73">
        <v>0</v>
      </c>
      <c r="O83" s="46">
        <v>0</v>
      </c>
      <c r="P83" s="46">
        <v>-64</v>
      </c>
      <c r="Q83" s="46">
        <v>0</v>
      </c>
      <c r="R83" s="46">
        <v>0</v>
      </c>
      <c r="S83" s="74">
        <v>0</v>
      </c>
      <c r="U83" s="73">
        <v>-66</v>
      </c>
      <c r="V83" s="74">
        <v>4.83</v>
      </c>
      <c r="W83">
        <v>0</v>
      </c>
      <c r="X83">
        <v>0</v>
      </c>
      <c r="Y83">
        <v>-2</v>
      </c>
      <c r="Z83">
        <v>0</v>
      </c>
      <c r="AA83">
        <v>4.83</v>
      </c>
      <c r="AB83">
        <v>-64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4.83</v>
      </c>
      <c r="N84" s="73">
        <v>0</v>
      </c>
      <c r="O84" s="46">
        <v>0</v>
      </c>
      <c r="P84" s="46">
        <v>-82</v>
      </c>
      <c r="Q84" s="46">
        <v>0</v>
      </c>
      <c r="R84" s="46">
        <v>0</v>
      </c>
      <c r="S84" s="74">
        <v>0</v>
      </c>
      <c r="U84" s="73">
        <v>-84</v>
      </c>
      <c r="V84" s="74">
        <v>4.83</v>
      </c>
      <c r="W84">
        <v>0</v>
      </c>
      <c r="X84">
        <v>0</v>
      </c>
      <c r="Y84">
        <v>-2</v>
      </c>
      <c r="Z84">
        <v>0</v>
      </c>
      <c r="AA84">
        <v>4.83</v>
      </c>
      <c r="AB84">
        <v>-82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-111.09</v>
      </c>
      <c r="Q85" s="46">
        <v>0</v>
      </c>
      <c r="R85" s="46">
        <v>0</v>
      </c>
      <c r="S85" s="74">
        <v>0</v>
      </c>
      <c r="U85" s="73">
        <v>-113.09</v>
      </c>
      <c r="V85" s="74">
        <v>4.83</v>
      </c>
      <c r="W85">
        <v>0</v>
      </c>
      <c r="X85">
        <v>0</v>
      </c>
      <c r="Y85">
        <v>-2</v>
      </c>
      <c r="Z85">
        <v>0</v>
      </c>
      <c r="AA85">
        <v>4.83</v>
      </c>
      <c r="AB85">
        <v>-111.09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-187</v>
      </c>
      <c r="Q86" s="46">
        <v>0</v>
      </c>
      <c r="R86" s="46">
        <v>0</v>
      </c>
      <c r="S86" s="74">
        <v>0</v>
      </c>
      <c r="U86" s="73">
        <v>-189</v>
      </c>
      <c r="V86" s="74">
        <v>4.83</v>
      </c>
      <c r="W86">
        <v>0</v>
      </c>
      <c r="X86">
        <v>0</v>
      </c>
      <c r="Y86">
        <v>-2</v>
      </c>
      <c r="Z86">
        <v>0</v>
      </c>
      <c r="AA86">
        <v>4.83</v>
      </c>
      <c r="AB86">
        <v>-187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4.83</v>
      </c>
      <c r="W87">
        <v>0</v>
      </c>
      <c r="X87">
        <v>0</v>
      </c>
      <c r="Y87">
        <v>-2</v>
      </c>
      <c r="Z87">
        <v>0</v>
      </c>
      <c r="AA87">
        <v>4.83</v>
      </c>
      <c r="AB87">
        <v>0</v>
      </c>
    </row>
    <row r="88" spans="7:28">
      <c r="G88" t="s">
        <v>130</v>
      </c>
      <c r="H88" s="73">
        <v>4.83</v>
      </c>
      <c r="I88" s="46">
        <v>0</v>
      </c>
      <c r="J88" s="46">
        <v>0</v>
      </c>
      <c r="K88" s="46">
        <v>0</v>
      </c>
      <c r="L88" s="46">
        <v>0</v>
      </c>
      <c r="M88" s="74">
        <v>4.84</v>
      </c>
      <c r="N88" s="73">
        <v>0</v>
      </c>
      <c r="O88" s="46">
        <v>-1</v>
      </c>
      <c r="P88" s="46">
        <v>0</v>
      </c>
      <c r="Q88" s="46">
        <v>0</v>
      </c>
      <c r="R88" s="46">
        <v>0</v>
      </c>
      <c r="S88" s="74">
        <v>0</v>
      </c>
      <c r="U88" s="73">
        <v>-3</v>
      </c>
      <c r="V88" s="74">
        <v>9.67</v>
      </c>
      <c r="W88">
        <v>4.83</v>
      </c>
      <c r="X88">
        <v>-1</v>
      </c>
      <c r="Y88">
        <v>-2</v>
      </c>
      <c r="Z88">
        <v>0</v>
      </c>
      <c r="AA88">
        <v>4.84</v>
      </c>
      <c r="AB88">
        <v>0</v>
      </c>
    </row>
    <row r="89" spans="7:28">
      <c r="G89" t="s">
        <v>131</v>
      </c>
      <c r="H89" s="73">
        <v>43.51</v>
      </c>
      <c r="I89" s="46">
        <v>0</v>
      </c>
      <c r="J89" s="46">
        <v>0</v>
      </c>
      <c r="K89" s="46">
        <v>0</v>
      </c>
      <c r="L89" s="46">
        <v>0</v>
      </c>
      <c r="M89" s="74">
        <v>4.83</v>
      </c>
      <c r="N89" s="73">
        <v>0</v>
      </c>
      <c r="O89" s="46">
        <v>-1</v>
      </c>
      <c r="P89" s="46">
        <v>0</v>
      </c>
      <c r="Q89" s="46">
        <v>0</v>
      </c>
      <c r="R89" s="46">
        <v>0</v>
      </c>
      <c r="S89" s="74">
        <v>0</v>
      </c>
      <c r="U89" s="73">
        <v>-3</v>
      </c>
      <c r="V89" s="74">
        <v>48.34</v>
      </c>
      <c r="W89">
        <v>43.51</v>
      </c>
      <c r="X89">
        <v>-1</v>
      </c>
      <c r="Y89">
        <v>-2</v>
      </c>
      <c r="Z89">
        <v>0</v>
      </c>
      <c r="AA89">
        <v>4.83</v>
      </c>
      <c r="AB89">
        <v>0</v>
      </c>
    </row>
    <row r="90" spans="7:28">
      <c r="G90" t="s">
        <v>132</v>
      </c>
      <c r="H90" s="73">
        <v>26.11</v>
      </c>
      <c r="I90" s="46">
        <v>0</v>
      </c>
      <c r="J90" s="46">
        <v>0</v>
      </c>
      <c r="K90" s="46">
        <v>0</v>
      </c>
      <c r="L90" s="46">
        <v>0</v>
      </c>
      <c r="M90" s="74">
        <v>4.83</v>
      </c>
      <c r="N90" s="73">
        <v>0</v>
      </c>
      <c r="O90" s="46">
        <v>-6</v>
      </c>
      <c r="P90" s="46">
        <v>-25.05</v>
      </c>
      <c r="Q90" s="46">
        <v>0</v>
      </c>
      <c r="R90" s="46">
        <v>0</v>
      </c>
      <c r="S90" s="74">
        <v>0</v>
      </c>
      <c r="U90" s="73">
        <v>-33.049999999999997</v>
      </c>
      <c r="V90" s="74">
        <v>30.94</v>
      </c>
      <c r="W90">
        <v>26.11</v>
      </c>
      <c r="X90">
        <v>-6</v>
      </c>
      <c r="Y90">
        <v>-2</v>
      </c>
      <c r="Z90">
        <v>0</v>
      </c>
      <c r="AA90">
        <v>4.83</v>
      </c>
      <c r="AB90">
        <v>-25.05</v>
      </c>
    </row>
    <row r="91" spans="7:28">
      <c r="G91" t="s">
        <v>133</v>
      </c>
      <c r="H91" s="73">
        <v>48.34</v>
      </c>
      <c r="I91" s="46">
        <v>0</v>
      </c>
      <c r="J91" s="46">
        <v>0</v>
      </c>
      <c r="K91" s="46">
        <v>0</v>
      </c>
      <c r="L91" s="46">
        <v>0</v>
      </c>
      <c r="M91" s="74">
        <v>3.87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52.21</v>
      </c>
      <c r="W91">
        <v>48.34</v>
      </c>
      <c r="X91">
        <v>0</v>
      </c>
      <c r="Y91">
        <v>-2</v>
      </c>
      <c r="Z91">
        <v>0</v>
      </c>
      <c r="AA91">
        <v>3.87</v>
      </c>
      <c r="AB91">
        <v>0</v>
      </c>
    </row>
    <row r="92" spans="7:28">
      <c r="G92" t="s">
        <v>134</v>
      </c>
      <c r="H92" s="73">
        <v>21.27</v>
      </c>
      <c r="I92" s="46">
        <v>0</v>
      </c>
      <c r="J92" s="46">
        <v>0</v>
      </c>
      <c r="K92" s="46">
        <v>0</v>
      </c>
      <c r="L92" s="46">
        <v>0</v>
      </c>
      <c r="M92" s="74">
        <v>4.83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26.1</v>
      </c>
      <c r="W92">
        <v>21.27</v>
      </c>
      <c r="X92">
        <v>0</v>
      </c>
      <c r="Y92">
        <v>-2</v>
      </c>
      <c r="Z92">
        <v>0</v>
      </c>
      <c r="AA92">
        <v>4.83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4.83</v>
      </c>
      <c r="N93" s="73">
        <v>0</v>
      </c>
      <c r="O93" s="46">
        <v>0</v>
      </c>
      <c r="P93" s="46">
        <v>-12</v>
      </c>
      <c r="Q93" s="46">
        <v>0</v>
      </c>
      <c r="R93" s="46">
        <v>0</v>
      </c>
      <c r="S93" s="74">
        <v>0</v>
      </c>
      <c r="U93" s="73">
        <v>-14</v>
      </c>
      <c r="V93" s="74">
        <v>4.83</v>
      </c>
      <c r="W93">
        <v>0</v>
      </c>
      <c r="X93">
        <v>0</v>
      </c>
      <c r="Y93">
        <v>-2</v>
      </c>
      <c r="Z93">
        <v>0</v>
      </c>
      <c r="AA93">
        <v>4.83</v>
      </c>
      <c r="AB93">
        <v>-12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4.83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4.83</v>
      </c>
      <c r="W94">
        <v>0</v>
      </c>
      <c r="X94">
        <v>0</v>
      </c>
      <c r="Y94">
        <v>-2</v>
      </c>
      <c r="Z94">
        <v>0</v>
      </c>
      <c r="AA94">
        <v>4.83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4.83</v>
      </c>
      <c r="N95" s="73">
        <v>0</v>
      </c>
      <c r="O95" s="46">
        <v>0</v>
      </c>
      <c r="P95" s="46">
        <v>-85</v>
      </c>
      <c r="Q95" s="46">
        <v>0</v>
      </c>
      <c r="R95" s="46">
        <v>0</v>
      </c>
      <c r="S95" s="74">
        <v>0</v>
      </c>
      <c r="U95" s="73">
        <v>-87</v>
      </c>
      <c r="V95" s="74">
        <v>4.83</v>
      </c>
      <c r="W95">
        <v>0</v>
      </c>
      <c r="X95">
        <v>0</v>
      </c>
      <c r="Y95">
        <v>-2</v>
      </c>
      <c r="Z95">
        <v>0</v>
      </c>
      <c r="AA95">
        <v>4.83</v>
      </c>
      <c r="AB95">
        <v>-85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2.13</v>
      </c>
      <c r="N96" s="73">
        <v>0</v>
      </c>
      <c r="O96" s="46">
        <v>0</v>
      </c>
      <c r="P96" s="46">
        <v>-118</v>
      </c>
      <c r="Q96" s="46">
        <v>0</v>
      </c>
      <c r="R96" s="46">
        <v>0</v>
      </c>
      <c r="S96" s="74">
        <v>0</v>
      </c>
      <c r="U96" s="73">
        <v>-120</v>
      </c>
      <c r="V96" s="74">
        <v>2.13</v>
      </c>
      <c r="W96">
        <v>0</v>
      </c>
      <c r="X96">
        <v>0</v>
      </c>
      <c r="Y96">
        <v>-2</v>
      </c>
      <c r="Z96">
        <v>0</v>
      </c>
      <c r="AA96">
        <v>2.13</v>
      </c>
      <c r="AB96">
        <v>-118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1.74</v>
      </c>
      <c r="N97" s="73">
        <v>0</v>
      </c>
      <c r="O97" s="46">
        <v>0</v>
      </c>
      <c r="P97" s="46">
        <v>-83.63</v>
      </c>
      <c r="Q97" s="46">
        <v>0</v>
      </c>
      <c r="R97" s="46">
        <v>0</v>
      </c>
      <c r="S97" s="74">
        <v>0</v>
      </c>
      <c r="U97" s="73">
        <v>-85.63</v>
      </c>
      <c r="V97" s="74">
        <v>1.74</v>
      </c>
      <c r="W97">
        <v>0</v>
      </c>
      <c r="X97">
        <v>0</v>
      </c>
      <c r="Y97">
        <v>-2</v>
      </c>
      <c r="Z97">
        <v>0</v>
      </c>
      <c r="AA97">
        <v>1.74</v>
      </c>
      <c r="AB97">
        <v>-83.63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2.8</v>
      </c>
      <c r="N98" s="73">
        <v>0</v>
      </c>
      <c r="O98" s="46">
        <v>0</v>
      </c>
      <c r="P98" s="46">
        <v>-71</v>
      </c>
      <c r="Q98" s="46">
        <v>0</v>
      </c>
      <c r="R98" s="46">
        <v>0</v>
      </c>
      <c r="S98" s="74">
        <v>0</v>
      </c>
      <c r="U98" s="73">
        <v>-73</v>
      </c>
      <c r="V98" s="74">
        <v>2.8</v>
      </c>
      <c r="W98">
        <v>0</v>
      </c>
      <c r="X98">
        <v>0</v>
      </c>
      <c r="Y98">
        <v>-2</v>
      </c>
      <c r="Z98">
        <v>0</v>
      </c>
      <c r="AA98">
        <v>2.8</v>
      </c>
      <c r="AB98">
        <v>-71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0.39761000000000002</v>
      </c>
      <c r="I99" s="69">
        <f t="shared" ref="I99:BQ99" si="1">SUM(I3:I98)/4000</f>
        <v>6.9607500000000003E-2</v>
      </c>
      <c r="J99" s="69">
        <f t="shared" si="1"/>
        <v>0</v>
      </c>
      <c r="K99" s="69">
        <f t="shared" si="1"/>
        <v>0</v>
      </c>
      <c r="L99" s="69">
        <f t="shared" si="1"/>
        <v>4.1349999999999998E-3</v>
      </c>
      <c r="M99" s="69">
        <f t="shared" si="1"/>
        <v>7.5837500000000044E-2</v>
      </c>
      <c r="N99" s="68">
        <f t="shared" si="1"/>
        <v>0</v>
      </c>
      <c r="O99" s="69">
        <f t="shared" si="1"/>
        <v>-0.45250000000000001</v>
      </c>
      <c r="P99" s="69">
        <f t="shared" si="1"/>
        <v>-2.9411874999999994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-3.4416874999999996</v>
      </c>
      <c r="V99" s="70">
        <f t="shared" si="1"/>
        <v>0.54718999999999995</v>
      </c>
      <c r="W99">
        <f t="shared" si="1"/>
        <v>0.39761000000000002</v>
      </c>
      <c r="X99">
        <f t="shared" si="1"/>
        <v>-0.38289249999999986</v>
      </c>
      <c r="Y99">
        <f t="shared" si="1"/>
        <v>-4.8000000000000001E-2</v>
      </c>
      <c r="Z99">
        <f t="shared" si="1"/>
        <v>4.1349999999999998E-3</v>
      </c>
      <c r="AA99">
        <f t="shared" si="1"/>
        <v>7.5837500000000044E-2</v>
      </c>
      <c r="AB99">
        <f t="shared" si="1"/>
        <v>-2.9411874999999994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W12" sqref="W12:AO1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529</v>
      </c>
      <c r="Y1" t="s">
        <v>146</v>
      </c>
      <c r="Z1" t="s">
        <v>146</v>
      </c>
      <c r="AA1" t="s">
        <v>145</v>
      </c>
      <c r="AB1" t="s">
        <v>146</v>
      </c>
      <c r="AC1" t="s">
        <v>145</v>
      </c>
      <c r="AD1" t="s">
        <v>540</v>
      </c>
      <c r="AE1" t="s">
        <v>146</v>
      </c>
      <c r="AF1" t="s">
        <v>543</v>
      </c>
      <c r="AG1" t="s">
        <v>545</v>
      </c>
      <c r="AH1" t="s">
        <v>547</v>
      </c>
      <c r="AI1" t="s">
        <v>145</v>
      </c>
      <c r="AJ1" t="s">
        <v>550</v>
      </c>
      <c r="AK1" t="s">
        <v>552</v>
      </c>
      <c r="AL1" t="s">
        <v>146</v>
      </c>
      <c r="AM1" t="s">
        <v>145</v>
      </c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45235</v>
      </c>
      <c r="W2" s="28" t="s">
        <v>369</v>
      </c>
      <c r="X2" t="s">
        <v>149</v>
      </c>
      <c r="Y2" t="s">
        <v>531</v>
      </c>
      <c r="Z2" t="s">
        <v>533</v>
      </c>
      <c r="AA2" t="s">
        <v>535</v>
      </c>
      <c r="AB2" t="s">
        <v>537</v>
      </c>
      <c r="AC2" t="s">
        <v>535</v>
      </c>
      <c r="AD2" t="s">
        <v>358</v>
      </c>
      <c r="AE2" t="s">
        <v>533</v>
      </c>
      <c r="AF2" t="s">
        <v>369</v>
      </c>
      <c r="AG2" t="s">
        <v>148</v>
      </c>
      <c r="AH2" t="s">
        <v>145</v>
      </c>
      <c r="AI2" t="s">
        <v>531</v>
      </c>
      <c r="AJ2" t="s">
        <v>145</v>
      </c>
      <c r="AK2" t="s">
        <v>145</v>
      </c>
      <c r="AL2" t="s">
        <v>554</v>
      </c>
      <c r="AM2" t="s">
        <v>531</v>
      </c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145.5</v>
      </c>
      <c r="I3" s="53">
        <v>0</v>
      </c>
      <c r="J3" s="53">
        <v>3.69</v>
      </c>
      <c r="K3" s="53">
        <v>0</v>
      </c>
      <c r="L3" s="53">
        <v>1.93</v>
      </c>
      <c r="M3" s="72">
        <v>0</v>
      </c>
      <c r="N3" s="71">
        <v>130.5</v>
      </c>
      <c r="O3" s="53">
        <v>284.17</v>
      </c>
      <c r="P3" s="53">
        <v>0</v>
      </c>
      <c r="Q3" s="53">
        <v>0</v>
      </c>
      <c r="R3" s="53">
        <v>0</v>
      </c>
      <c r="S3" s="72">
        <v>0</v>
      </c>
      <c r="W3">
        <v>1.93</v>
      </c>
      <c r="X3">
        <v>3.69</v>
      </c>
      <c r="Y3">
        <v>34.17</v>
      </c>
      <c r="Z3">
        <v>0</v>
      </c>
      <c r="AA3">
        <v>0</v>
      </c>
      <c r="AB3">
        <v>0</v>
      </c>
      <c r="AC3">
        <v>0</v>
      </c>
      <c r="AD3">
        <v>0.48</v>
      </c>
      <c r="AE3">
        <v>100</v>
      </c>
      <c r="AF3">
        <v>0</v>
      </c>
      <c r="AG3">
        <v>0</v>
      </c>
      <c r="AH3">
        <v>48.34</v>
      </c>
      <c r="AI3">
        <v>79.489999999999995</v>
      </c>
      <c r="AJ3">
        <v>48.34</v>
      </c>
      <c r="AK3">
        <v>48.34</v>
      </c>
      <c r="AL3">
        <v>150</v>
      </c>
      <c r="AM3">
        <v>51.01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145.5</v>
      </c>
      <c r="I4" s="46">
        <v>0</v>
      </c>
      <c r="J4" s="46">
        <v>3.69</v>
      </c>
      <c r="K4" s="46">
        <v>0</v>
      </c>
      <c r="L4" s="46">
        <v>1.93</v>
      </c>
      <c r="M4" s="74">
        <v>0</v>
      </c>
      <c r="N4" s="73">
        <v>130.5</v>
      </c>
      <c r="O4" s="46">
        <v>284.17</v>
      </c>
      <c r="P4" s="46">
        <v>0</v>
      </c>
      <c r="Q4" s="46">
        <v>0</v>
      </c>
      <c r="R4" s="46">
        <v>0</v>
      </c>
      <c r="S4" s="74">
        <v>0</v>
      </c>
      <c r="W4">
        <v>1.93</v>
      </c>
      <c r="X4">
        <v>3.69</v>
      </c>
      <c r="Y4">
        <v>34.17</v>
      </c>
      <c r="Z4">
        <v>0</v>
      </c>
      <c r="AA4">
        <v>0</v>
      </c>
      <c r="AB4">
        <v>0</v>
      </c>
      <c r="AC4">
        <v>0</v>
      </c>
      <c r="AD4">
        <v>0.48</v>
      </c>
      <c r="AE4">
        <v>100</v>
      </c>
      <c r="AF4">
        <v>0</v>
      </c>
      <c r="AG4">
        <v>0</v>
      </c>
      <c r="AH4">
        <v>48.34</v>
      </c>
      <c r="AI4">
        <v>79.489999999999995</v>
      </c>
      <c r="AJ4">
        <v>48.34</v>
      </c>
      <c r="AK4">
        <v>48.34</v>
      </c>
      <c r="AL4">
        <v>150</v>
      </c>
      <c r="AM4">
        <v>51.01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145.5</v>
      </c>
      <c r="I5" s="46">
        <v>0</v>
      </c>
      <c r="J5" s="46">
        <v>3.69</v>
      </c>
      <c r="K5" s="46">
        <v>0</v>
      </c>
      <c r="L5" s="46">
        <v>1.93</v>
      </c>
      <c r="M5" s="74">
        <v>0</v>
      </c>
      <c r="N5" s="73">
        <v>130.5</v>
      </c>
      <c r="O5" s="46">
        <v>284.17</v>
      </c>
      <c r="P5" s="46">
        <v>0</v>
      </c>
      <c r="Q5" s="46">
        <v>0</v>
      </c>
      <c r="R5" s="46">
        <v>0</v>
      </c>
      <c r="S5" s="74">
        <v>0</v>
      </c>
      <c r="W5">
        <v>1.93</v>
      </c>
      <c r="X5">
        <v>3.69</v>
      </c>
      <c r="Y5">
        <v>34.17</v>
      </c>
      <c r="Z5">
        <v>0</v>
      </c>
      <c r="AA5">
        <v>0</v>
      </c>
      <c r="AB5">
        <v>0</v>
      </c>
      <c r="AC5">
        <v>0</v>
      </c>
      <c r="AD5">
        <v>0.48</v>
      </c>
      <c r="AE5">
        <v>100</v>
      </c>
      <c r="AF5">
        <v>0</v>
      </c>
      <c r="AG5">
        <v>0</v>
      </c>
      <c r="AH5">
        <v>48.34</v>
      </c>
      <c r="AI5">
        <v>79.489999999999995</v>
      </c>
      <c r="AJ5">
        <v>48.34</v>
      </c>
      <c r="AK5">
        <v>48.34</v>
      </c>
      <c r="AL5">
        <v>150</v>
      </c>
      <c r="AM5">
        <v>51.01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145.5</v>
      </c>
      <c r="I6" s="46">
        <v>0</v>
      </c>
      <c r="J6" s="46">
        <v>3.69</v>
      </c>
      <c r="K6" s="46">
        <v>0</v>
      </c>
      <c r="L6" s="46">
        <v>1.93</v>
      </c>
      <c r="M6" s="74">
        <v>0</v>
      </c>
      <c r="N6" s="73">
        <v>130.5</v>
      </c>
      <c r="O6" s="46">
        <v>284.17</v>
      </c>
      <c r="P6" s="46">
        <v>0</v>
      </c>
      <c r="Q6" s="46">
        <v>0</v>
      </c>
      <c r="R6" s="46">
        <v>0</v>
      </c>
      <c r="S6" s="74">
        <v>0</v>
      </c>
      <c r="W6">
        <v>1.93</v>
      </c>
      <c r="X6">
        <v>3.69</v>
      </c>
      <c r="Y6">
        <v>34.17</v>
      </c>
      <c r="Z6">
        <v>0</v>
      </c>
      <c r="AA6">
        <v>0</v>
      </c>
      <c r="AB6">
        <v>0</v>
      </c>
      <c r="AC6">
        <v>0</v>
      </c>
      <c r="AD6">
        <v>0.48</v>
      </c>
      <c r="AE6">
        <v>100</v>
      </c>
      <c r="AF6">
        <v>0</v>
      </c>
      <c r="AG6">
        <v>0</v>
      </c>
      <c r="AH6">
        <v>48.34</v>
      </c>
      <c r="AI6">
        <v>79.489999999999995</v>
      </c>
      <c r="AJ6">
        <v>48.34</v>
      </c>
      <c r="AK6">
        <v>48.34</v>
      </c>
      <c r="AL6">
        <v>150</v>
      </c>
      <c r="AM6">
        <v>51.01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145.5</v>
      </c>
      <c r="I7" s="46">
        <v>0</v>
      </c>
      <c r="J7" s="46">
        <v>3.69</v>
      </c>
      <c r="K7" s="46">
        <v>0</v>
      </c>
      <c r="L7" s="46">
        <v>1.93</v>
      </c>
      <c r="M7" s="74">
        <v>0</v>
      </c>
      <c r="N7" s="73">
        <v>130.5</v>
      </c>
      <c r="O7" s="46">
        <v>284.17</v>
      </c>
      <c r="P7" s="46">
        <v>0</v>
      </c>
      <c r="Q7" s="46">
        <v>0</v>
      </c>
      <c r="R7" s="46">
        <v>0</v>
      </c>
      <c r="S7" s="74">
        <v>0</v>
      </c>
      <c r="W7">
        <v>1.93</v>
      </c>
      <c r="X7">
        <v>3.69</v>
      </c>
      <c r="Y7">
        <v>34.17</v>
      </c>
      <c r="Z7">
        <v>0</v>
      </c>
      <c r="AA7">
        <v>0</v>
      </c>
      <c r="AB7">
        <v>0</v>
      </c>
      <c r="AC7">
        <v>0</v>
      </c>
      <c r="AD7">
        <v>0.48</v>
      </c>
      <c r="AE7">
        <v>100</v>
      </c>
      <c r="AF7">
        <v>0</v>
      </c>
      <c r="AG7">
        <v>0</v>
      </c>
      <c r="AH7">
        <v>48.34</v>
      </c>
      <c r="AI7">
        <v>79.489999999999995</v>
      </c>
      <c r="AJ7">
        <v>48.34</v>
      </c>
      <c r="AK7">
        <v>48.34</v>
      </c>
      <c r="AL7">
        <v>150</v>
      </c>
      <c r="AM7">
        <v>51.01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145.5</v>
      </c>
      <c r="I8" s="46">
        <v>0</v>
      </c>
      <c r="J8" s="46">
        <v>3.69</v>
      </c>
      <c r="K8" s="46">
        <v>0</v>
      </c>
      <c r="L8" s="46">
        <v>1.93</v>
      </c>
      <c r="M8" s="74">
        <v>0</v>
      </c>
      <c r="N8" s="73">
        <v>130.5</v>
      </c>
      <c r="O8" s="46">
        <v>284.17</v>
      </c>
      <c r="P8" s="46">
        <v>0</v>
      </c>
      <c r="Q8" s="46">
        <v>0</v>
      </c>
      <c r="R8" s="46">
        <v>0</v>
      </c>
      <c r="S8" s="74">
        <v>0</v>
      </c>
      <c r="W8">
        <v>1.93</v>
      </c>
      <c r="X8">
        <v>3.69</v>
      </c>
      <c r="Y8">
        <v>34.17</v>
      </c>
      <c r="Z8">
        <v>0</v>
      </c>
      <c r="AA8">
        <v>0</v>
      </c>
      <c r="AB8">
        <v>0</v>
      </c>
      <c r="AC8">
        <v>0</v>
      </c>
      <c r="AD8">
        <v>0.48</v>
      </c>
      <c r="AE8">
        <v>100</v>
      </c>
      <c r="AF8">
        <v>0</v>
      </c>
      <c r="AG8">
        <v>0</v>
      </c>
      <c r="AH8">
        <v>48.34</v>
      </c>
      <c r="AI8">
        <v>79.489999999999995</v>
      </c>
      <c r="AJ8">
        <v>48.34</v>
      </c>
      <c r="AK8">
        <v>48.34</v>
      </c>
      <c r="AL8">
        <v>150</v>
      </c>
      <c r="AM8">
        <v>51.01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145.5</v>
      </c>
      <c r="I9" s="46">
        <v>0</v>
      </c>
      <c r="J9" s="46">
        <v>3.69</v>
      </c>
      <c r="K9" s="46">
        <v>0</v>
      </c>
      <c r="L9" s="46">
        <v>1.93</v>
      </c>
      <c r="M9" s="74">
        <v>0</v>
      </c>
      <c r="N9" s="73">
        <v>130.5</v>
      </c>
      <c r="O9" s="46">
        <v>284.17</v>
      </c>
      <c r="P9" s="46">
        <v>0</v>
      </c>
      <c r="Q9" s="46">
        <v>0</v>
      </c>
      <c r="R9" s="46">
        <v>0</v>
      </c>
      <c r="S9" s="74">
        <v>0</v>
      </c>
      <c r="W9">
        <v>1.93</v>
      </c>
      <c r="X9">
        <v>3.69</v>
      </c>
      <c r="Y9">
        <v>34.17</v>
      </c>
      <c r="Z9">
        <v>0</v>
      </c>
      <c r="AA9">
        <v>0</v>
      </c>
      <c r="AB9">
        <v>0</v>
      </c>
      <c r="AC9">
        <v>0</v>
      </c>
      <c r="AD9">
        <v>0.48</v>
      </c>
      <c r="AE9">
        <v>100</v>
      </c>
      <c r="AF9">
        <v>0</v>
      </c>
      <c r="AG9">
        <v>0</v>
      </c>
      <c r="AH9">
        <v>48.34</v>
      </c>
      <c r="AI9">
        <v>79.489999999999995</v>
      </c>
      <c r="AJ9">
        <v>48.34</v>
      </c>
      <c r="AK9">
        <v>48.34</v>
      </c>
      <c r="AL9">
        <v>150</v>
      </c>
      <c r="AM9">
        <v>51.01</v>
      </c>
    </row>
    <row r="10" spans="1:39">
      <c r="A10" t="s">
        <v>260</v>
      </c>
      <c r="C10" t="s">
        <v>233</v>
      </c>
      <c r="G10" t="s">
        <v>52</v>
      </c>
      <c r="H10" s="73">
        <v>145.5</v>
      </c>
      <c r="I10" s="46">
        <v>0</v>
      </c>
      <c r="J10" s="46">
        <v>3.69</v>
      </c>
      <c r="K10" s="46">
        <v>0</v>
      </c>
      <c r="L10" s="46">
        <v>1.93</v>
      </c>
      <c r="M10" s="74">
        <v>0</v>
      </c>
      <c r="N10" s="73">
        <v>130.5</v>
      </c>
      <c r="O10" s="46">
        <v>284.17</v>
      </c>
      <c r="P10" s="46">
        <v>0</v>
      </c>
      <c r="Q10" s="46">
        <v>0</v>
      </c>
      <c r="R10" s="46">
        <v>0</v>
      </c>
      <c r="S10" s="74">
        <v>0</v>
      </c>
      <c r="W10">
        <v>1.93</v>
      </c>
      <c r="X10">
        <v>3.69</v>
      </c>
      <c r="Y10">
        <v>34.17</v>
      </c>
      <c r="Z10">
        <v>0</v>
      </c>
      <c r="AA10">
        <v>0</v>
      </c>
      <c r="AB10">
        <v>0</v>
      </c>
      <c r="AC10">
        <v>0</v>
      </c>
      <c r="AD10">
        <v>0.48</v>
      </c>
      <c r="AE10">
        <v>100</v>
      </c>
      <c r="AF10">
        <v>0</v>
      </c>
      <c r="AG10">
        <v>0</v>
      </c>
      <c r="AH10">
        <v>48.34</v>
      </c>
      <c r="AI10">
        <v>79.489999999999995</v>
      </c>
      <c r="AJ10">
        <v>48.34</v>
      </c>
      <c r="AK10">
        <v>48.34</v>
      </c>
      <c r="AL10">
        <v>150</v>
      </c>
      <c r="AM10">
        <v>51.01</v>
      </c>
    </row>
    <row r="11" spans="1:39">
      <c r="A11" t="s">
        <v>240</v>
      </c>
      <c r="C11" t="s">
        <v>316</v>
      </c>
      <c r="G11" t="s">
        <v>53</v>
      </c>
      <c r="H11" s="73">
        <v>145.46</v>
      </c>
      <c r="I11" s="46">
        <v>0</v>
      </c>
      <c r="J11" s="46">
        <v>3.69</v>
      </c>
      <c r="K11" s="46">
        <v>0</v>
      </c>
      <c r="L11" s="46">
        <v>1.93</v>
      </c>
      <c r="M11" s="74">
        <v>0</v>
      </c>
      <c r="N11" s="73">
        <v>130.5</v>
      </c>
      <c r="O11" s="46">
        <v>284.17</v>
      </c>
      <c r="P11" s="46">
        <v>0</v>
      </c>
      <c r="Q11" s="46">
        <v>0</v>
      </c>
      <c r="R11" s="46">
        <v>0</v>
      </c>
      <c r="S11" s="74">
        <v>0</v>
      </c>
      <c r="W11">
        <v>1.93</v>
      </c>
      <c r="X11">
        <v>3.69</v>
      </c>
      <c r="Y11">
        <v>34.17</v>
      </c>
      <c r="Z11">
        <v>0</v>
      </c>
      <c r="AA11">
        <v>0</v>
      </c>
      <c r="AB11">
        <v>0</v>
      </c>
      <c r="AC11">
        <v>0</v>
      </c>
      <c r="AD11">
        <v>0.44</v>
      </c>
      <c r="AE11">
        <v>100</v>
      </c>
      <c r="AF11">
        <v>0</v>
      </c>
      <c r="AG11">
        <v>0</v>
      </c>
      <c r="AH11">
        <v>48.34</v>
      </c>
      <c r="AI11">
        <v>79.489999999999995</v>
      </c>
      <c r="AJ11">
        <v>48.34</v>
      </c>
      <c r="AK11">
        <v>48.34</v>
      </c>
      <c r="AL11">
        <v>150</v>
      </c>
      <c r="AM11">
        <v>51.01</v>
      </c>
    </row>
    <row r="12" spans="1:39">
      <c r="A12" t="s">
        <v>241</v>
      </c>
      <c r="C12" t="s">
        <v>336</v>
      </c>
      <c r="G12" t="s">
        <v>54</v>
      </c>
      <c r="H12" s="73">
        <v>145.46</v>
      </c>
      <c r="I12" s="46">
        <v>0</v>
      </c>
      <c r="J12" s="46">
        <v>3.69</v>
      </c>
      <c r="K12" s="46">
        <v>0</v>
      </c>
      <c r="L12" s="46">
        <v>1.93</v>
      </c>
      <c r="M12" s="74">
        <v>0</v>
      </c>
      <c r="N12" s="73">
        <v>130.5</v>
      </c>
      <c r="O12" s="46">
        <v>284.17</v>
      </c>
      <c r="P12" s="46">
        <v>0</v>
      </c>
      <c r="Q12" s="46">
        <v>0</v>
      </c>
      <c r="R12" s="46">
        <v>0</v>
      </c>
      <c r="S12" s="74">
        <v>0</v>
      </c>
      <c r="W12">
        <v>1.93</v>
      </c>
      <c r="X12">
        <v>3.69</v>
      </c>
      <c r="Y12">
        <v>34.17</v>
      </c>
      <c r="Z12">
        <v>0</v>
      </c>
      <c r="AA12">
        <v>0</v>
      </c>
      <c r="AB12">
        <v>0</v>
      </c>
      <c r="AC12">
        <v>0</v>
      </c>
      <c r="AD12">
        <v>0.44</v>
      </c>
      <c r="AE12">
        <v>100</v>
      </c>
      <c r="AF12">
        <v>0</v>
      </c>
      <c r="AG12">
        <v>0</v>
      </c>
      <c r="AH12">
        <v>48.34</v>
      </c>
      <c r="AI12">
        <v>79.489999999999995</v>
      </c>
      <c r="AJ12">
        <v>48.34</v>
      </c>
      <c r="AK12">
        <v>48.34</v>
      </c>
      <c r="AL12">
        <v>150</v>
      </c>
      <c r="AM12">
        <v>51.01</v>
      </c>
    </row>
    <row r="13" spans="1:39">
      <c r="A13" t="s">
        <v>242</v>
      </c>
      <c r="G13" t="s">
        <v>55</v>
      </c>
      <c r="H13" s="73">
        <v>145.46</v>
      </c>
      <c r="I13" s="46">
        <v>0</v>
      </c>
      <c r="J13" s="46">
        <v>3.69</v>
      </c>
      <c r="K13" s="46">
        <v>0</v>
      </c>
      <c r="L13" s="46">
        <v>1.93</v>
      </c>
      <c r="M13" s="74">
        <v>0</v>
      </c>
      <c r="N13" s="73">
        <v>130.5</v>
      </c>
      <c r="O13" s="46">
        <v>284.17</v>
      </c>
      <c r="P13" s="46">
        <v>0</v>
      </c>
      <c r="Q13" s="46">
        <v>0</v>
      </c>
      <c r="R13" s="46">
        <v>0</v>
      </c>
      <c r="S13" s="74">
        <v>0</v>
      </c>
      <c r="W13">
        <v>1.93</v>
      </c>
      <c r="X13">
        <v>3.69</v>
      </c>
      <c r="Y13">
        <v>34.17</v>
      </c>
      <c r="Z13">
        <v>0</v>
      </c>
      <c r="AA13">
        <v>0</v>
      </c>
      <c r="AB13">
        <v>0</v>
      </c>
      <c r="AC13">
        <v>0</v>
      </c>
      <c r="AD13">
        <v>0.44</v>
      </c>
      <c r="AE13">
        <v>100</v>
      </c>
      <c r="AF13">
        <v>0</v>
      </c>
      <c r="AG13">
        <v>0</v>
      </c>
      <c r="AH13">
        <v>48.34</v>
      </c>
      <c r="AI13">
        <v>79.489999999999995</v>
      </c>
      <c r="AJ13">
        <v>48.34</v>
      </c>
      <c r="AK13">
        <v>48.34</v>
      </c>
      <c r="AL13">
        <v>150</v>
      </c>
      <c r="AM13">
        <v>51.01</v>
      </c>
    </row>
    <row r="14" spans="1:39">
      <c r="A14" t="s">
        <v>243</v>
      </c>
      <c r="G14" t="s">
        <v>56</v>
      </c>
      <c r="H14" s="73">
        <v>145.46</v>
      </c>
      <c r="I14" s="46">
        <v>0</v>
      </c>
      <c r="J14" s="46">
        <v>3.69</v>
      </c>
      <c r="K14" s="46">
        <v>0</v>
      </c>
      <c r="L14" s="46">
        <v>1.93</v>
      </c>
      <c r="M14" s="74">
        <v>0</v>
      </c>
      <c r="N14" s="73">
        <v>130.5</v>
      </c>
      <c r="O14" s="46">
        <v>284.17</v>
      </c>
      <c r="P14" s="46">
        <v>0</v>
      </c>
      <c r="Q14" s="46">
        <v>0</v>
      </c>
      <c r="R14" s="46">
        <v>0</v>
      </c>
      <c r="S14" s="74">
        <v>0</v>
      </c>
      <c r="W14">
        <v>1.93</v>
      </c>
      <c r="X14">
        <v>3.69</v>
      </c>
      <c r="Y14">
        <v>34.17</v>
      </c>
      <c r="Z14">
        <v>0</v>
      </c>
      <c r="AA14">
        <v>0</v>
      </c>
      <c r="AB14">
        <v>0</v>
      </c>
      <c r="AC14">
        <v>0</v>
      </c>
      <c r="AD14">
        <v>0.44</v>
      </c>
      <c r="AE14">
        <v>100</v>
      </c>
      <c r="AF14">
        <v>0</v>
      </c>
      <c r="AG14">
        <v>0</v>
      </c>
      <c r="AH14">
        <v>48.34</v>
      </c>
      <c r="AI14">
        <v>79.489999999999995</v>
      </c>
      <c r="AJ14">
        <v>48.34</v>
      </c>
      <c r="AK14">
        <v>48.34</v>
      </c>
      <c r="AL14">
        <v>150</v>
      </c>
      <c r="AM14">
        <v>51.01</v>
      </c>
    </row>
    <row r="15" spans="1:39">
      <c r="A15" t="s">
        <v>244</v>
      </c>
      <c r="G15" t="s">
        <v>57</v>
      </c>
      <c r="H15" s="73">
        <v>145.46</v>
      </c>
      <c r="I15" s="46">
        <v>0</v>
      </c>
      <c r="J15" s="46">
        <v>3.6</v>
      </c>
      <c r="K15" s="46">
        <v>0</v>
      </c>
      <c r="L15" s="46">
        <v>1.93</v>
      </c>
      <c r="M15" s="74">
        <v>0</v>
      </c>
      <c r="N15" s="73">
        <v>130.5</v>
      </c>
      <c r="O15" s="46">
        <v>284.17</v>
      </c>
      <c r="P15" s="46">
        <v>0</v>
      </c>
      <c r="Q15" s="46">
        <v>0</v>
      </c>
      <c r="R15" s="46">
        <v>0</v>
      </c>
      <c r="S15" s="74">
        <v>0</v>
      </c>
      <c r="W15">
        <v>1.93</v>
      </c>
      <c r="X15">
        <v>3.6</v>
      </c>
      <c r="Y15">
        <v>34.17</v>
      </c>
      <c r="Z15">
        <v>0</v>
      </c>
      <c r="AA15">
        <v>0</v>
      </c>
      <c r="AB15">
        <v>0</v>
      </c>
      <c r="AC15">
        <v>0</v>
      </c>
      <c r="AD15">
        <v>0.44</v>
      </c>
      <c r="AE15">
        <v>100</v>
      </c>
      <c r="AF15">
        <v>0</v>
      </c>
      <c r="AG15">
        <v>0</v>
      </c>
      <c r="AH15">
        <v>48.34</v>
      </c>
      <c r="AI15">
        <v>79.489999999999995</v>
      </c>
      <c r="AJ15">
        <v>48.34</v>
      </c>
      <c r="AK15">
        <v>48.34</v>
      </c>
      <c r="AL15">
        <v>150</v>
      </c>
      <c r="AM15">
        <v>51.01</v>
      </c>
    </row>
    <row r="16" spans="1:39">
      <c r="A16" t="s">
        <v>245</v>
      </c>
      <c r="G16" t="s">
        <v>58</v>
      </c>
      <c r="H16" s="73">
        <v>145.46</v>
      </c>
      <c r="I16" s="46">
        <v>0</v>
      </c>
      <c r="J16" s="46">
        <v>3.6</v>
      </c>
      <c r="K16" s="46">
        <v>0</v>
      </c>
      <c r="L16" s="46">
        <v>1.93</v>
      </c>
      <c r="M16" s="74">
        <v>0</v>
      </c>
      <c r="N16" s="73">
        <v>130.5</v>
      </c>
      <c r="O16" s="46">
        <v>284.17</v>
      </c>
      <c r="P16" s="46">
        <v>0</v>
      </c>
      <c r="Q16" s="46">
        <v>0</v>
      </c>
      <c r="R16" s="46">
        <v>0</v>
      </c>
      <c r="S16" s="74">
        <v>0</v>
      </c>
      <c r="W16">
        <v>1.93</v>
      </c>
      <c r="X16">
        <v>3.6</v>
      </c>
      <c r="Y16">
        <v>34.17</v>
      </c>
      <c r="Z16">
        <v>0</v>
      </c>
      <c r="AA16">
        <v>0</v>
      </c>
      <c r="AB16">
        <v>0</v>
      </c>
      <c r="AC16">
        <v>0</v>
      </c>
      <c r="AD16">
        <v>0.44</v>
      </c>
      <c r="AE16">
        <v>100</v>
      </c>
      <c r="AF16">
        <v>0</v>
      </c>
      <c r="AG16">
        <v>0</v>
      </c>
      <c r="AH16">
        <v>48.34</v>
      </c>
      <c r="AI16">
        <v>79.489999999999995</v>
      </c>
      <c r="AJ16">
        <v>48.34</v>
      </c>
      <c r="AK16">
        <v>48.34</v>
      </c>
      <c r="AL16">
        <v>150</v>
      </c>
      <c r="AM16">
        <v>51.01</v>
      </c>
    </row>
    <row r="17" spans="1:39">
      <c r="A17" t="s">
        <v>246</v>
      </c>
      <c r="G17" t="s">
        <v>59</v>
      </c>
      <c r="H17" s="73">
        <v>145.46</v>
      </c>
      <c r="I17" s="46">
        <v>0</v>
      </c>
      <c r="J17" s="46">
        <v>3.6</v>
      </c>
      <c r="K17" s="46">
        <v>0</v>
      </c>
      <c r="L17" s="46">
        <v>1.93</v>
      </c>
      <c r="M17" s="74">
        <v>0</v>
      </c>
      <c r="N17" s="73">
        <v>130.5</v>
      </c>
      <c r="O17" s="46">
        <v>284.17</v>
      </c>
      <c r="P17" s="46">
        <v>0</v>
      </c>
      <c r="Q17" s="46">
        <v>0</v>
      </c>
      <c r="R17" s="46">
        <v>0</v>
      </c>
      <c r="S17" s="74">
        <v>0</v>
      </c>
      <c r="W17">
        <v>1.93</v>
      </c>
      <c r="X17">
        <v>3.6</v>
      </c>
      <c r="Y17">
        <v>34.17</v>
      </c>
      <c r="Z17">
        <v>0</v>
      </c>
      <c r="AA17">
        <v>0</v>
      </c>
      <c r="AB17">
        <v>0</v>
      </c>
      <c r="AC17">
        <v>0</v>
      </c>
      <c r="AD17">
        <v>0.44</v>
      </c>
      <c r="AE17">
        <v>100</v>
      </c>
      <c r="AF17">
        <v>0</v>
      </c>
      <c r="AG17">
        <v>0</v>
      </c>
      <c r="AH17">
        <v>48.34</v>
      </c>
      <c r="AI17">
        <v>79.489999999999995</v>
      </c>
      <c r="AJ17">
        <v>48.34</v>
      </c>
      <c r="AK17">
        <v>48.34</v>
      </c>
      <c r="AL17">
        <v>150</v>
      </c>
      <c r="AM17">
        <v>51.01</v>
      </c>
    </row>
    <row r="18" spans="1:39">
      <c r="A18" t="s">
        <v>247</v>
      </c>
      <c r="G18" t="s">
        <v>60</v>
      </c>
      <c r="H18" s="73">
        <v>145.46</v>
      </c>
      <c r="I18" s="46">
        <v>0</v>
      </c>
      <c r="J18" s="46">
        <v>3.6</v>
      </c>
      <c r="K18" s="46">
        <v>0</v>
      </c>
      <c r="L18" s="46">
        <v>1.93</v>
      </c>
      <c r="M18" s="74">
        <v>0</v>
      </c>
      <c r="N18" s="73">
        <v>130.5</v>
      </c>
      <c r="O18" s="46">
        <v>284.17</v>
      </c>
      <c r="P18" s="46">
        <v>0</v>
      </c>
      <c r="Q18" s="46">
        <v>0</v>
      </c>
      <c r="R18" s="46">
        <v>0</v>
      </c>
      <c r="S18" s="74">
        <v>0</v>
      </c>
      <c r="W18">
        <v>1.93</v>
      </c>
      <c r="X18">
        <v>3.6</v>
      </c>
      <c r="Y18">
        <v>34.17</v>
      </c>
      <c r="Z18">
        <v>0</v>
      </c>
      <c r="AA18">
        <v>0</v>
      </c>
      <c r="AB18">
        <v>0</v>
      </c>
      <c r="AC18">
        <v>0</v>
      </c>
      <c r="AD18">
        <v>0.44</v>
      </c>
      <c r="AE18">
        <v>100</v>
      </c>
      <c r="AF18">
        <v>0</v>
      </c>
      <c r="AG18">
        <v>0</v>
      </c>
      <c r="AH18">
        <v>48.34</v>
      </c>
      <c r="AI18">
        <v>79.489999999999995</v>
      </c>
      <c r="AJ18">
        <v>48.34</v>
      </c>
      <c r="AK18">
        <v>48.34</v>
      </c>
      <c r="AL18">
        <v>150</v>
      </c>
      <c r="AM18">
        <v>51.01</v>
      </c>
    </row>
    <row r="19" spans="1:39">
      <c r="A19" t="s">
        <v>261</v>
      </c>
      <c r="G19" t="s">
        <v>61</v>
      </c>
      <c r="H19" s="73">
        <v>145.46</v>
      </c>
      <c r="I19" s="46">
        <v>0</v>
      </c>
      <c r="J19" s="46">
        <v>3.6</v>
      </c>
      <c r="K19" s="46">
        <v>0</v>
      </c>
      <c r="L19" s="46">
        <v>1.93</v>
      </c>
      <c r="M19" s="74">
        <v>0</v>
      </c>
      <c r="N19" s="73">
        <v>130.5</v>
      </c>
      <c r="O19" s="46">
        <v>284.17</v>
      </c>
      <c r="P19" s="46">
        <v>0</v>
      </c>
      <c r="Q19" s="46">
        <v>0</v>
      </c>
      <c r="R19" s="46">
        <v>0</v>
      </c>
      <c r="S19" s="74">
        <v>0</v>
      </c>
      <c r="W19">
        <v>1.93</v>
      </c>
      <c r="X19">
        <v>3.6</v>
      </c>
      <c r="Y19">
        <v>34.17</v>
      </c>
      <c r="Z19">
        <v>0</v>
      </c>
      <c r="AA19">
        <v>0</v>
      </c>
      <c r="AB19">
        <v>0</v>
      </c>
      <c r="AC19">
        <v>0</v>
      </c>
      <c r="AD19">
        <v>0.44</v>
      </c>
      <c r="AE19">
        <v>100</v>
      </c>
      <c r="AF19">
        <v>0</v>
      </c>
      <c r="AG19">
        <v>0</v>
      </c>
      <c r="AH19">
        <v>48.34</v>
      </c>
      <c r="AI19">
        <v>79.489999999999995</v>
      </c>
      <c r="AJ19">
        <v>48.34</v>
      </c>
      <c r="AK19">
        <v>48.34</v>
      </c>
      <c r="AL19">
        <v>150</v>
      </c>
      <c r="AM19">
        <v>51.01</v>
      </c>
    </row>
    <row r="20" spans="1:39">
      <c r="A20" t="s">
        <v>262</v>
      </c>
      <c r="G20" t="s">
        <v>62</v>
      </c>
      <c r="H20" s="73">
        <v>145.46</v>
      </c>
      <c r="I20" s="46">
        <v>0</v>
      </c>
      <c r="J20" s="46">
        <v>3.6</v>
      </c>
      <c r="K20" s="46">
        <v>0</v>
      </c>
      <c r="L20" s="46">
        <v>1.93</v>
      </c>
      <c r="M20" s="74">
        <v>0</v>
      </c>
      <c r="N20" s="73">
        <v>130.5</v>
      </c>
      <c r="O20" s="46">
        <v>284.17</v>
      </c>
      <c r="P20" s="46">
        <v>0</v>
      </c>
      <c r="Q20" s="46">
        <v>0</v>
      </c>
      <c r="R20" s="46">
        <v>0</v>
      </c>
      <c r="S20" s="74">
        <v>0</v>
      </c>
      <c r="W20">
        <v>1.93</v>
      </c>
      <c r="X20">
        <v>3.6</v>
      </c>
      <c r="Y20">
        <v>34.17</v>
      </c>
      <c r="Z20">
        <v>0</v>
      </c>
      <c r="AA20">
        <v>0</v>
      </c>
      <c r="AB20">
        <v>0</v>
      </c>
      <c r="AC20">
        <v>0</v>
      </c>
      <c r="AD20">
        <v>0.44</v>
      </c>
      <c r="AE20">
        <v>100</v>
      </c>
      <c r="AF20">
        <v>0</v>
      </c>
      <c r="AG20">
        <v>0</v>
      </c>
      <c r="AH20">
        <v>48.34</v>
      </c>
      <c r="AI20">
        <v>79.489999999999995</v>
      </c>
      <c r="AJ20">
        <v>48.34</v>
      </c>
      <c r="AK20">
        <v>48.34</v>
      </c>
      <c r="AL20">
        <v>150</v>
      </c>
      <c r="AM20">
        <v>51.01</v>
      </c>
    </row>
    <row r="21" spans="1:39">
      <c r="A21" t="s">
        <v>248</v>
      </c>
      <c r="G21" t="s">
        <v>63</v>
      </c>
      <c r="H21" s="73">
        <v>145.46</v>
      </c>
      <c r="I21" s="46">
        <v>0</v>
      </c>
      <c r="J21" s="46">
        <v>3.6</v>
      </c>
      <c r="K21" s="46">
        <v>0</v>
      </c>
      <c r="L21" s="46">
        <v>1.93</v>
      </c>
      <c r="M21" s="74">
        <v>0</v>
      </c>
      <c r="N21" s="73">
        <v>130.5</v>
      </c>
      <c r="O21" s="46">
        <v>284.17</v>
      </c>
      <c r="P21" s="46">
        <v>0</v>
      </c>
      <c r="Q21" s="46">
        <v>0</v>
      </c>
      <c r="R21" s="46">
        <v>0</v>
      </c>
      <c r="S21" s="74">
        <v>0</v>
      </c>
      <c r="W21">
        <v>1.93</v>
      </c>
      <c r="X21">
        <v>3.6</v>
      </c>
      <c r="Y21">
        <v>34.17</v>
      </c>
      <c r="Z21">
        <v>0</v>
      </c>
      <c r="AA21">
        <v>0</v>
      </c>
      <c r="AB21">
        <v>0</v>
      </c>
      <c r="AC21">
        <v>0</v>
      </c>
      <c r="AD21">
        <v>0.44</v>
      </c>
      <c r="AE21">
        <v>100</v>
      </c>
      <c r="AF21">
        <v>0</v>
      </c>
      <c r="AG21">
        <v>0</v>
      </c>
      <c r="AH21">
        <v>48.34</v>
      </c>
      <c r="AI21">
        <v>79.489999999999995</v>
      </c>
      <c r="AJ21">
        <v>48.34</v>
      </c>
      <c r="AK21">
        <v>48.34</v>
      </c>
      <c r="AL21">
        <v>150</v>
      </c>
      <c r="AM21">
        <v>51.01</v>
      </c>
    </row>
    <row r="22" spans="1:39">
      <c r="A22" t="s">
        <v>249</v>
      </c>
      <c r="G22" t="s">
        <v>64</v>
      </c>
      <c r="H22" s="73">
        <v>145.46</v>
      </c>
      <c r="I22" s="46">
        <v>0</v>
      </c>
      <c r="J22" s="46">
        <v>3.6</v>
      </c>
      <c r="K22" s="46">
        <v>0</v>
      </c>
      <c r="L22" s="46">
        <v>1.93</v>
      </c>
      <c r="M22" s="74">
        <v>0</v>
      </c>
      <c r="N22" s="73">
        <v>130.5</v>
      </c>
      <c r="O22" s="46">
        <v>284.17</v>
      </c>
      <c r="P22" s="46">
        <v>0</v>
      </c>
      <c r="Q22" s="46">
        <v>0</v>
      </c>
      <c r="R22" s="46">
        <v>0</v>
      </c>
      <c r="S22" s="74">
        <v>0</v>
      </c>
      <c r="W22">
        <v>1.93</v>
      </c>
      <c r="X22">
        <v>3.6</v>
      </c>
      <c r="Y22">
        <v>34.17</v>
      </c>
      <c r="Z22">
        <v>0</v>
      </c>
      <c r="AA22">
        <v>0</v>
      </c>
      <c r="AB22">
        <v>0</v>
      </c>
      <c r="AC22">
        <v>0</v>
      </c>
      <c r="AD22">
        <v>0.44</v>
      </c>
      <c r="AE22">
        <v>100</v>
      </c>
      <c r="AF22">
        <v>0</v>
      </c>
      <c r="AG22">
        <v>0</v>
      </c>
      <c r="AH22">
        <v>48.34</v>
      </c>
      <c r="AI22">
        <v>79.489999999999995</v>
      </c>
      <c r="AJ22">
        <v>48.34</v>
      </c>
      <c r="AK22">
        <v>48.34</v>
      </c>
      <c r="AL22">
        <v>150</v>
      </c>
      <c r="AM22">
        <v>51.01</v>
      </c>
    </row>
    <row r="23" spans="1:39">
      <c r="A23" t="s">
        <v>250</v>
      </c>
      <c r="G23" t="s">
        <v>65</v>
      </c>
      <c r="H23" s="73">
        <v>145.46</v>
      </c>
      <c r="I23" s="46">
        <v>0</v>
      </c>
      <c r="J23" s="46">
        <v>3.6</v>
      </c>
      <c r="K23" s="46">
        <v>0</v>
      </c>
      <c r="L23" s="46">
        <v>1.93</v>
      </c>
      <c r="M23" s="74">
        <v>0</v>
      </c>
      <c r="N23" s="73">
        <v>130.5</v>
      </c>
      <c r="O23" s="46">
        <v>284.17</v>
      </c>
      <c r="P23" s="46">
        <v>0</v>
      </c>
      <c r="Q23" s="46">
        <v>0</v>
      </c>
      <c r="R23" s="46">
        <v>0</v>
      </c>
      <c r="S23" s="74">
        <v>0</v>
      </c>
      <c r="W23">
        <v>1.93</v>
      </c>
      <c r="X23">
        <v>3.6</v>
      </c>
      <c r="Y23">
        <v>34.17</v>
      </c>
      <c r="Z23">
        <v>0</v>
      </c>
      <c r="AA23">
        <v>0</v>
      </c>
      <c r="AB23">
        <v>0</v>
      </c>
      <c r="AC23">
        <v>0</v>
      </c>
      <c r="AD23">
        <v>0.44</v>
      </c>
      <c r="AE23">
        <v>100</v>
      </c>
      <c r="AF23">
        <v>0</v>
      </c>
      <c r="AG23">
        <v>0</v>
      </c>
      <c r="AH23">
        <v>48.34</v>
      </c>
      <c r="AI23">
        <v>79.489999999999995</v>
      </c>
      <c r="AJ23">
        <v>48.34</v>
      </c>
      <c r="AK23">
        <v>48.34</v>
      </c>
      <c r="AL23">
        <v>150</v>
      </c>
      <c r="AM23">
        <v>51.01</v>
      </c>
    </row>
    <row r="24" spans="1:39">
      <c r="A24" t="s">
        <v>251</v>
      </c>
      <c r="G24" t="s">
        <v>66</v>
      </c>
      <c r="H24" s="73">
        <v>145.46</v>
      </c>
      <c r="I24" s="46">
        <v>0</v>
      </c>
      <c r="J24" s="46">
        <v>3.6</v>
      </c>
      <c r="K24" s="46">
        <v>0</v>
      </c>
      <c r="L24" s="46">
        <v>1.93</v>
      </c>
      <c r="M24" s="74">
        <v>0</v>
      </c>
      <c r="N24" s="73">
        <v>130.5</v>
      </c>
      <c r="O24" s="46">
        <v>284.17</v>
      </c>
      <c r="P24" s="46">
        <v>0</v>
      </c>
      <c r="Q24" s="46">
        <v>0</v>
      </c>
      <c r="R24" s="46">
        <v>0</v>
      </c>
      <c r="S24" s="74">
        <v>0</v>
      </c>
      <c r="W24">
        <v>1.93</v>
      </c>
      <c r="X24">
        <v>3.6</v>
      </c>
      <c r="Y24">
        <v>34.17</v>
      </c>
      <c r="Z24">
        <v>0</v>
      </c>
      <c r="AA24">
        <v>0</v>
      </c>
      <c r="AB24">
        <v>0</v>
      </c>
      <c r="AC24">
        <v>0</v>
      </c>
      <c r="AD24">
        <v>0.44</v>
      </c>
      <c r="AE24">
        <v>100</v>
      </c>
      <c r="AF24">
        <v>0</v>
      </c>
      <c r="AG24">
        <v>0</v>
      </c>
      <c r="AH24">
        <v>48.34</v>
      </c>
      <c r="AI24">
        <v>79.489999999999995</v>
      </c>
      <c r="AJ24">
        <v>48.34</v>
      </c>
      <c r="AK24">
        <v>48.34</v>
      </c>
      <c r="AL24">
        <v>150</v>
      </c>
      <c r="AM24">
        <v>51.01</v>
      </c>
    </row>
    <row r="25" spans="1:39">
      <c r="A25" t="s">
        <v>252</v>
      </c>
      <c r="G25" t="s">
        <v>67</v>
      </c>
      <c r="H25" s="73">
        <v>145.46</v>
      </c>
      <c r="I25" s="46">
        <v>0</v>
      </c>
      <c r="J25" s="46">
        <v>3.6</v>
      </c>
      <c r="K25" s="46">
        <v>0</v>
      </c>
      <c r="L25" s="46">
        <v>1.93</v>
      </c>
      <c r="M25" s="74">
        <v>0</v>
      </c>
      <c r="N25" s="73">
        <v>130.5</v>
      </c>
      <c r="O25" s="46">
        <v>284.17</v>
      </c>
      <c r="P25" s="46">
        <v>0</v>
      </c>
      <c r="Q25" s="46">
        <v>0</v>
      </c>
      <c r="R25" s="46">
        <v>0</v>
      </c>
      <c r="S25" s="74">
        <v>0</v>
      </c>
      <c r="W25">
        <v>1.93</v>
      </c>
      <c r="X25">
        <v>3.6</v>
      </c>
      <c r="Y25">
        <v>34.17</v>
      </c>
      <c r="Z25">
        <v>0</v>
      </c>
      <c r="AA25">
        <v>0</v>
      </c>
      <c r="AB25">
        <v>0</v>
      </c>
      <c r="AC25">
        <v>0</v>
      </c>
      <c r="AD25">
        <v>0.44</v>
      </c>
      <c r="AE25">
        <v>100</v>
      </c>
      <c r="AF25">
        <v>0</v>
      </c>
      <c r="AG25">
        <v>0</v>
      </c>
      <c r="AH25">
        <v>48.34</v>
      </c>
      <c r="AI25">
        <v>79.489999999999995</v>
      </c>
      <c r="AJ25">
        <v>48.34</v>
      </c>
      <c r="AK25">
        <v>48.34</v>
      </c>
      <c r="AL25">
        <v>150</v>
      </c>
      <c r="AM25">
        <v>51.01</v>
      </c>
    </row>
    <row r="26" spans="1:39">
      <c r="A26" t="s">
        <v>253</v>
      </c>
      <c r="G26" t="s">
        <v>68</v>
      </c>
      <c r="H26" s="73">
        <v>145.46</v>
      </c>
      <c r="I26" s="46">
        <v>0</v>
      </c>
      <c r="J26" s="46">
        <v>3.6</v>
      </c>
      <c r="K26" s="46">
        <v>0</v>
      </c>
      <c r="L26" s="46">
        <v>1.93</v>
      </c>
      <c r="M26" s="74">
        <v>0</v>
      </c>
      <c r="N26" s="73">
        <v>130.5</v>
      </c>
      <c r="O26" s="46">
        <v>284.17</v>
      </c>
      <c r="P26" s="46">
        <v>0</v>
      </c>
      <c r="Q26" s="46">
        <v>0</v>
      </c>
      <c r="R26" s="46">
        <v>0</v>
      </c>
      <c r="S26" s="74">
        <v>0</v>
      </c>
      <c r="W26">
        <v>1.93</v>
      </c>
      <c r="X26">
        <v>3.6</v>
      </c>
      <c r="Y26">
        <v>34.17</v>
      </c>
      <c r="Z26">
        <v>0</v>
      </c>
      <c r="AA26">
        <v>0</v>
      </c>
      <c r="AB26">
        <v>0</v>
      </c>
      <c r="AC26">
        <v>0</v>
      </c>
      <c r="AD26">
        <v>0.44</v>
      </c>
      <c r="AE26">
        <v>100</v>
      </c>
      <c r="AF26">
        <v>0</v>
      </c>
      <c r="AG26">
        <v>0</v>
      </c>
      <c r="AH26">
        <v>48.34</v>
      </c>
      <c r="AI26">
        <v>79.489999999999995</v>
      </c>
      <c r="AJ26">
        <v>48.34</v>
      </c>
      <c r="AK26">
        <v>48.34</v>
      </c>
      <c r="AL26">
        <v>150</v>
      </c>
      <c r="AM26">
        <v>51.01</v>
      </c>
    </row>
    <row r="27" spans="1:39">
      <c r="A27" t="s">
        <v>254</v>
      </c>
      <c r="G27" t="s">
        <v>69</v>
      </c>
      <c r="H27" s="73">
        <v>145.46</v>
      </c>
      <c r="I27" s="46">
        <v>0</v>
      </c>
      <c r="J27" s="46">
        <v>3.6</v>
      </c>
      <c r="K27" s="46">
        <v>0</v>
      </c>
      <c r="L27" s="46">
        <v>1.93</v>
      </c>
      <c r="M27" s="74">
        <v>0</v>
      </c>
      <c r="N27" s="73">
        <v>239.37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1.93</v>
      </c>
      <c r="X27">
        <v>3.6</v>
      </c>
      <c r="Y27">
        <v>0</v>
      </c>
      <c r="Z27">
        <v>100</v>
      </c>
      <c r="AA27">
        <v>0</v>
      </c>
      <c r="AB27">
        <v>100</v>
      </c>
      <c r="AC27">
        <v>0</v>
      </c>
      <c r="AD27">
        <v>0.44</v>
      </c>
      <c r="AE27">
        <v>0</v>
      </c>
      <c r="AF27">
        <v>0</v>
      </c>
      <c r="AG27">
        <v>0</v>
      </c>
      <c r="AH27">
        <v>48.34</v>
      </c>
      <c r="AI27">
        <v>0</v>
      </c>
      <c r="AJ27">
        <v>48.34</v>
      </c>
      <c r="AK27">
        <v>48.34</v>
      </c>
      <c r="AL27">
        <v>150</v>
      </c>
      <c r="AM27">
        <v>239.37</v>
      </c>
    </row>
    <row r="28" spans="1:39">
      <c r="A28" t="s">
        <v>255</v>
      </c>
      <c r="G28" t="s">
        <v>70</v>
      </c>
      <c r="H28" s="73">
        <v>145.46</v>
      </c>
      <c r="I28" s="46">
        <v>0</v>
      </c>
      <c r="J28" s="46">
        <v>3.6</v>
      </c>
      <c r="K28" s="46">
        <v>0</v>
      </c>
      <c r="L28" s="46">
        <v>1.93</v>
      </c>
      <c r="M28" s="74">
        <v>0</v>
      </c>
      <c r="N28" s="73">
        <v>239.37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1.93</v>
      </c>
      <c r="X28">
        <v>3.6</v>
      </c>
      <c r="Y28">
        <v>0</v>
      </c>
      <c r="Z28">
        <v>100</v>
      </c>
      <c r="AA28">
        <v>0</v>
      </c>
      <c r="AB28">
        <v>100</v>
      </c>
      <c r="AC28">
        <v>0</v>
      </c>
      <c r="AD28">
        <v>0.44</v>
      </c>
      <c r="AE28">
        <v>0</v>
      </c>
      <c r="AF28">
        <v>0</v>
      </c>
      <c r="AG28">
        <v>0</v>
      </c>
      <c r="AH28">
        <v>48.34</v>
      </c>
      <c r="AI28">
        <v>0</v>
      </c>
      <c r="AJ28">
        <v>48.34</v>
      </c>
      <c r="AK28">
        <v>48.34</v>
      </c>
      <c r="AL28">
        <v>150</v>
      </c>
      <c r="AM28">
        <v>239.37</v>
      </c>
    </row>
    <row r="29" spans="1:39">
      <c r="A29" t="s">
        <v>263</v>
      </c>
      <c r="G29" t="s">
        <v>71</v>
      </c>
      <c r="H29" s="73">
        <v>145.46</v>
      </c>
      <c r="I29" s="46">
        <v>0</v>
      </c>
      <c r="J29" s="46">
        <v>3.6</v>
      </c>
      <c r="K29" s="46">
        <v>0</v>
      </c>
      <c r="L29" s="46">
        <v>1.93</v>
      </c>
      <c r="M29" s="74">
        <v>0</v>
      </c>
      <c r="N29" s="73">
        <v>239.37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1.93</v>
      </c>
      <c r="X29">
        <v>3.6</v>
      </c>
      <c r="Y29">
        <v>0</v>
      </c>
      <c r="Z29">
        <v>100</v>
      </c>
      <c r="AA29">
        <v>0</v>
      </c>
      <c r="AB29">
        <v>100</v>
      </c>
      <c r="AC29">
        <v>0</v>
      </c>
      <c r="AD29">
        <v>0.44</v>
      </c>
      <c r="AE29">
        <v>0</v>
      </c>
      <c r="AF29">
        <v>0</v>
      </c>
      <c r="AG29">
        <v>0</v>
      </c>
      <c r="AH29">
        <v>48.34</v>
      </c>
      <c r="AI29">
        <v>0</v>
      </c>
      <c r="AJ29">
        <v>48.34</v>
      </c>
      <c r="AK29">
        <v>48.34</v>
      </c>
      <c r="AL29">
        <v>150</v>
      </c>
      <c r="AM29">
        <v>239.37</v>
      </c>
    </row>
    <row r="30" spans="1:39">
      <c r="A30" t="s">
        <v>264</v>
      </c>
      <c r="G30" t="s">
        <v>72</v>
      </c>
      <c r="H30" s="73">
        <v>145.46</v>
      </c>
      <c r="I30" s="46">
        <v>0</v>
      </c>
      <c r="J30" s="46">
        <v>3.6</v>
      </c>
      <c r="K30" s="46">
        <v>0</v>
      </c>
      <c r="L30" s="46">
        <v>1.93</v>
      </c>
      <c r="M30" s="74">
        <v>0</v>
      </c>
      <c r="N30" s="73">
        <v>239.37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1.93</v>
      </c>
      <c r="X30">
        <v>3.6</v>
      </c>
      <c r="Y30">
        <v>0</v>
      </c>
      <c r="Z30">
        <v>100</v>
      </c>
      <c r="AA30">
        <v>0</v>
      </c>
      <c r="AB30">
        <v>100</v>
      </c>
      <c r="AC30">
        <v>0</v>
      </c>
      <c r="AD30">
        <v>0.44</v>
      </c>
      <c r="AE30">
        <v>0</v>
      </c>
      <c r="AF30">
        <v>0</v>
      </c>
      <c r="AG30">
        <v>0</v>
      </c>
      <c r="AH30">
        <v>48.34</v>
      </c>
      <c r="AI30">
        <v>0</v>
      </c>
      <c r="AJ30">
        <v>48.34</v>
      </c>
      <c r="AK30">
        <v>48.34</v>
      </c>
      <c r="AL30">
        <v>150</v>
      </c>
      <c r="AM30">
        <v>239.37</v>
      </c>
    </row>
    <row r="31" spans="1:39">
      <c r="A31" t="s">
        <v>274</v>
      </c>
      <c r="G31" t="s">
        <v>73</v>
      </c>
      <c r="H31" s="73">
        <v>145.60000000000002</v>
      </c>
      <c r="I31" s="46">
        <v>0</v>
      </c>
      <c r="J31" s="46">
        <v>3.6</v>
      </c>
      <c r="K31" s="46">
        <v>0</v>
      </c>
      <c r="L31" s="46">
        <v>1.93</v>
      </c>
      <c r="M31" s="74">
        <v>0</v>
      </c>
      <c r="N31" s="73">
        <v>239.37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1.93</v>
      </c>
      <c r="X31">
        <v>3.6</v>
      </c>
      <c r="Y31">
        <v>0</v>
      </c>
      <c r="Z31">
        <v>100</v>
      </c>
      <c r="AA31">
        <v>0</v>
      </c>
      <c r="AB31">
        <v>100</v>
      </c>
      <c r="AC31">
        <v>0</v>
      </c>
      <c r="AD31">
        <v>0.57999999999999996</v>
      </c>
      <c r="AE31">
        <v>0</v>
      </c>
      <c r="AF31">
        <v>0</v>
      </c>
      <c r="AG31">
        <v>0</v>
      </c>
      <c r="AH31">
        <v>48.34</v>
      </c>
      <c r="AI31">
        <v>0</v>
      </c>
      <c r="AJ31">
        <v>48.34</v>
      </c>
      <c r="AK31">
        <v>48.34</v>
      </c>
      <c r="AL31">
        <v>150</v>
      </c>
      <c r="AM31">
        <v>239.37</v>
      </c>
    </row>
    <row r="32" spans="1:39">
      <c r="A32" t="s">
        <v>275</v>
      </c>
      <c r="G32" t="s">
        <v>74</v>
      </c>
      <c r="H32" s="73">
        <v>145.60000000000002</v>
      </c>
      <c r="I32" s="46">
        <v>0</v>
      </c>
      <c r="J32" s="46">
        <v>3.6</v>
      </c>
      <c r="K32" s="46">
        <v>0</v>
      </c>
      <c r="L32" s="46">
        <v>2.31</v>
      </c>
      <c r="M32" s="74">
        <v>0</v>
      </c>
      <c r="N32" s="73">
        <v>239.37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1.93</v>
      </c>
      <c r="X32">
        <v>3.6</v>
      </c>
      <c r="Y32">
        <v>0</v>
      </c>
      <c r="Z32">
        <v>100</v>
      </c>
      <c r="AA32">
        <v>0</v>
      </c>
      <c r="AB32">
        <v>100</v>
      </c>
      <c r="AC32">
        <v>0</v>
      </c>
      <c r="AD32">
        <v>0.57999999999999996</v>
      </c>
      <c r="AE32">
        <v>0</v>
      </c>
      <c r="AF32">
        <v>0.38</v>
      </c>
      <c r="AG32">
        <v>0</v>
      </c>
      <c r="AH32">
        <v>48.34</v>
      </c>
      <c r="AI32">
        <v>0</v>
      </c>
      <c r="AJ32">
        <v>48.34</v>
      </c>
      <c r="AK32">
        <v>48.34</v>
      </c>
      <c r="AL32">
        <v>150</v>
      </c>
      <c r="AM32">
        <v>239.37</v>
      </c>
    </row>
    <row r="33" spans="1:39">
      <c r="A33" t="s">
        <v>276</v>
      </c>
      <c r="G33" t="s">
        <v>75</v>
      </c>
      <c r="H33" s="73">
        <v>145.60000000000002</v>
      </c>
      <c r="I33" s="46">
        <v>0</v>
      </c>
      <c r="J33" s="46">
        <v>3.6</v>
      </c>
      <c r="K33" s="46">
        <v>0</v>
      </c>
      <c r="L33" s="46">
        <v>2.4699999999999998</v>
      </c>
      <c r="M33" s="74">
        <v>0</v>
      </c>
      <c r="N33" s="73">
        <v>239.37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1.93</v>
      </c>
      <c r="X33">
        <v>3.6</v>
      </c>
      <c r="Y33">
        <v>0</v>
      </c>
      <c r="Z33">
        <v>100</v>
      </c>
      <c r="AA33">
        <v>0</v>
      </c>
      <c r="AB33">
        <v>100</v>
      </c>
      <c r="AC33">
        <v>0</v>
      </c>
      <c r="AD33">
        <v>0.57999999999999996</v>
      </c>
      <c r="AE33">
        <v>0</v>
      </c>
      <c r="AF33">
        <v>0.54</v>
      </c>
      <c r="AG33">
        <v>0</v>
      </c>
      <c r="AH33">
        <v>48.34</v>
      </c>
      <c r="AI33">
        <v>0</v>
      </c>
      <c r="AJ33">
        <v>48.34</v>
      </c>
      <c r="AK33">
        <v>48.34</v>
      </c>
      <c r="AL33">
        <v>150</v>
      </c>
      <c r="AM33">
        <v>239.37</v>
      </c>
    </row>
    <row r="34" spans="1:39">
      <c r="A34" t="s">
        <v>277</v>
      </c>
      <c r="G34" t="s">
        <v>76</v>
      </c>
      <c r="H34" s="73">
        <v>145.60000000000002</v>
      </c>
      <c r="I34" s="46">
        <v>0</v>
      </c>
      <c r="J34" s="46">
        <v>3.6</v>
      </c>
      <c r="K34" s="46">
        <v>0</v>
      </c>
      <c r="L34" s="46">
        <v>2.88</v>
      </c>
      <c r="M34" s="74">
        <v>0</v>
      </c>
      <c r="N34" s="73">
        <v>239.37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1.93</v>
      </c>
      <c r="X34">
        <v>3.6</v>
      </c>
      <c r="Y34">
        <v>0</v>
      </c>
      <c r="Z34">
        <v>100</v>
      </c>
      <c r="AA34">
        <v>0</v>
      </c>
      <c r="AB34">
        <v>100</v>
      </c>
      <c r="AC34">
        <v>0</v>
      </c>
      <c r="AD34">
        <v>0.57999999999999996</v>
      </c>
      <c r="AE34">
        <v>0</v>
      </c>
      <c r="AF34">
        <v>0.95</v>
      </c>
      <c r="AG34">
        <v>0</v>
      </c>
      <c r="AH34">
        <v>48.34</v>
      </c>
      <c r="AI34">
        <v>0</v>
      </c>
      <c r="AJ34">
        <v>48.34</v>
      </c>
      <c r="AK34">
        <v>48.34</v>
      </c>
      <c r="AL34">
        <v>150</v>
      </c>
      <c r="AM34">
        <v>239.37</v>
      </c>
    </row>
    <row r="35" spans="1:39">
      <c r="A35" t="s">
        <v>279</v>
      </c>
      <c r="G35" t="s">
        <v>77</v>
      </c>
      <c r="H35" s="73">
        <v>145.99</v>
      </c>
      <c r="I35" s="46">
        <v>0</v>
      </c>
      <c r="J35" s="46">
        <v>3.6</v>
      </c>
      <c r="K35" s="46">
        <v>0</v>
      </c>
      <c r="L35" s="46">
        <v>3.88</v>
      </c>
      <c r="M35" s="74">
        <v>0</v>
      </c>
      <c r="N35" s="73">
        <v>239.37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1.93</v>
      </c>
      <c r="X35">
        <v>3.6</v>
      </c>
      <c r="Y35">
        <v>0</v>
      </c>
      <c r="Z35">
        <v>100</v>
      </c>
      <c r="AA35">
        <v>0</v>
      </c>
      <c r="AB35">
        <v>50</v>
      </c>
      <c r="AC35">
        <v>0</v>
      </c>
      <c r="AD35">
        <v>0.97</v>
      </c>
      <c r="AE35">
        <v>0</v>
      </c>
      <c r="AF35">
        <v>1.95</v>
      </c>
      <c r="AG35">
        <v>0</v>
      </c>
      <c r="AH35">
        <v>48.34</v>
      </c>
      <c r="AI35">
        <v>0</v>
      </c>
      <c r="AJ35">
        <v>48.34</v>
      </c>
      <c r="AK35">
        <v>48.34</v>
      </c>
      <c r="AL35">
        <v>150</v>
      </c>
      <c r="AM35">
        <v>239.37</v>
      </c>
    </row>
    <row r="36" spans="1:39">
      <c r="A36" t="s">
        <v>309</v>
      </c>
      <c r="G36" t="s">
        <v>78</v>
      </c>
      <c r="H36" s="73">
        <v>145.99</v>
      </c>
      <c r="I36" s="46">
        <v>0</v>
      </c>
      <c r="J36" s="46">
        <v>3.6</v>
      </c>
      <c r="K36" s="46">
        <v>0</v>
      </c>
      <c r="L36" s="46">
        <v>4.6500000000000004</v>
      </c>
      <c r="M36" s="74">
        <v>0</v>
      </c>
      <c r="N36" s="73">
        <v>239.37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1.93</v>
      </c>
      <c r="X36">
        <v>3.6</v>
      </c>
      <c r="Y36">
        <v>0</v>
      </c>
      <c r="Z36">
        <v>100</v>
      </c>
      <c r="AA36">
        <v>0</v>
      </c>
      <c r="AB36">
        <v>50</v>
      </c>
      <c r="AC36">
        <v>0</v>
      </c>
      <c r="AD36">
        <v>0.97</v>
      </c>
      <c r="AE36">
        <v>0</v>
      </c>
      <c r="AF36">
        <v>2.72</v>
      </c>
      <c r="AG36">
        <v>0</v>
      </c>
      <c r="AH36">
        <v>48.34</v>
      </c>
      <c r="AI36">
        <v>0</v>
      </c>
      <c r="AJ36">
        <v>48.34</v>
      </c>
      <c r="AK36">
        <v>48.34</v>
      </c>
      <c r="AL36">
        <v>150</v>
      </c>
      <c r="AM36">
        <v>239.37</v>
      </c>
    </row>
    <row r="37" spans="1:39">
      <c r="A37" t="s">
        <v>310</v>
      </c>
      <c r="G37" t="s">
        <v>79</v>
      </c>
      <c r="H37" s="73">
        <v>145.99</v>
      </c>
      <c r="I37" s="46">
        <v>0</v>
      </c>
      <c r="J37" s="46">
        <v>3.6</v>
      </c>
      <c r="K37" s="46">
        <v>0</v>
      </c>
      <c r="L37" s="46">
        <v>4.59</v>
      </c>
      <c r="M37" s="74">
        <v>0</v>
      </c>
      <c r="N37" s="73">
        <v>239.37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1.93</v>
      </c>
      <c r="X37">
        <v>3.6</v>
      </c>
      <c r="Y37">
        <v>0</v>
      </c>
      <c r="Z37">
        <v>100</v>
      </c>
      <c r="AA37">
        <v>0</v>
      </c>
      <c r="AB37">
        <v>50</v>
      </c>
      <c r="AC37">
        <v>0</v>
      </c>
      <c r="AD37">
        <v>0.97</v>
      </c>
      <c r="AE37">
        <v>0</v>
      </c>
      <c r="AF37">
        <v>2.66</v>
      </c>
      <c r="AG37">
        <v>0</v>
      </c>
      <c r="AH37">
        <v>48.34</v>
      </c>
      <c r="AI37">
        <v>0</v>
      </c>
      <c r="AJ37">
        <v>48.34</v>
      </c>
      <c r="AK37">
        <v>48.34</v>
      </c>
      <c r="AL37">
        <v>150</v>
      </c>
      <c r="AM37">
        <v>239.37</v>
      </c>
    </row>
    <row r="38" spans="1:39">
      <c r="A38" t="s">
        <v>311</v>
      </c>
      <c r="G38" t="s">
        <v>80</v>
      </c>
      <c r="H38" s="73">
        <v>145.99</v>
      </c>
      <c r="I38" s="46">
        <v>0</v>
      </c>
      <c r="J38" s="46">
        <v>3.6</v>
      </c>
      <c r="K38" s="46">
        <v>0</v>
      </c>
      <c r="L38" s="46">
        <v>5.04</v>
      </c>
      <c r="M38" s="74">
        <v>0</v>
      </c>
      <c r="N38" s="73">
        <v>239.37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1.93</v>
      </c>
      <c r="X38">
        <v>3.6</v>
      </c>
      <c r="Y38">
        <v>0</v>
      </c>
      <c r="Z38">
        <v>100</v>
      </c>
      <c r="AA38">
        <v>0</v>
      </c>
      <c r="AB38">
        <v>50</v>
      </c>
      <c r="AC38">
        <v>0</v>
      </c>
      <c r="AD38">
        <v>0.97</v>
      </c>
      <c r="AE38">
        <v>0</v>
      </c>
      <c r="AF38">
        <v>3.11</v>
      </c>
      <c r="AG38">
        <v>0</v>
      </c>
      <c r="AH38">
        <v>48.34</v>
      </c>
      <c r="AI38">
        <v>0</v>
      </c>
      <c r="AJ38">
        <v>48.34</v>
      </c>
      <c r="AK38">
        <v>48.34</v>
      </c>
      <c r="AL38">
        <v>150</v>
      </c>
      <c r="AM38">
        <v>239.37</v>
      </c>
    </row>
    <row r="39" spans="1:39">
      <c r="A39" t="s">
        <v>312</v>
      </c>
      <c r="G39" t="s">
        <v>81</v>
      </c>
      <c r="H39" s="73">
        <v>145.99</v>
      </c>
      <c r="I39" s="46">
        <v>0</v>
      </c>
      <c r="J39" s="46">
        <v>3.6</v>
      </c>
      <c r="K39" s="46">
        <v>24.17</v>
      </c>
      <c r="L39" s="46">
        <v>5.39</v>
      </c>
      <c r="M39" s="74">
        <v>0</v>
      </c>
      <c r="N39" s="73">
        <v>239.37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1.93</v>
      </c>
      <c r="X39">
        <v>3.6</v>
      </c>
      <c r="Y39">
        <v>0</v>
      </c>
      <c r="Z39">
        <v>100</v>
      </c>
      <c r="AA39">
        <v>0</v>
      </c>
      <c r="AB39">
        <v>50</v>
      </c>
      <c r="AC39">
        <v>0</v>
      </c>
      <c r="AD39">
        <v>0.97</v>
      </c>
      <c r="AE39">
        <v>0</v>
      </c>
      <c r="AF39">
        <v>3.46</v>
      </c>
      <c r="AG39">
        <v>24.17</v>
      </c>
      <c r="AH39">
        <v>48.34</v>
      </c>
      <c r="AI39">
        <v>0</v>
      </c>
      <c r="AJ39">
        <v>48.34</v>
      </c>
      <c r="AK39">
        <v>48.34</v>
      </c>
      <c r="AL39">
        <v>150</v>
      </c>
      <c r="AM39">
        <v>239.37</v>
      </c>
    </row>
    <row r="40" spans="1:39">
      <c r="A40" t="s">
        <v>329</v>
      </c>
      <c r="G40" t="s">
        <v>82</v>
      </c>
      <c r="H40" s="73">
        <v>145.99</v>
      </c>
      <c r="I40" s="46">
        <v>0</v>
      </c>
      <c r="J40" s="46">
        <v>3.6</v>
      </c>
      <c r="K40" s="46">
        <v>24.17</v>
      </c>
      <c r="L40" s="46">
        <v>5.77</v>
      </c>
      <c r="M40" s="74">
        <v>0</v>
      </c>
      <c r="N40" s="73">
        <v>239.37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1.93</v>
      </c>
      <c r="X40">
        <v>3.6</v>
      </c>
      <c r="Y40">
        <v>0</v>
      </c>
      <c r="Z40">
        <v>100</v>
      </c>
      <c r="AA40">
        <v>0</v>
      </c>
      <c r="AB40">
        <v>50</v>
      </c>
      <c r="AC40">
        <v>0</v>
      </c>
      <c r="AD40">
        <v>0.97</v>
      </c>
      <c r="AE40">
        <v>0</v>
      </c>
      <c r="AF40">
        <v>3.84</v>
      </c>
      <c r="AG40">
        <v>24.17</v>
      </c>
      <c r="AH40">
        <v>48.34</v>
      </c>
      <c r="AI40">
        <v>0</v>
      </c>
      <c r="AJ40">
        <v>48.34</v>
      </c>
      <c r="AK40">
        <v>48.34</v>
      </c>
      <c r="AL40">
        <v>150</v>
      </c>
      <c r="AM40">
        <v>239.37</v>
      </c>
    </row>
    <row r="41" spans="1:39">
      <c r="A41" t="s">
        <v>330</v>
      </c>
      <c r="G41" t="s">
        <v>83</v>
      </c>
      <c r="H41" s="73">
        <v>145.99</v>
      </c>
      <c r="I41" s="46">
        <v>0</v>
      </c>
      <c r="J41" s="46">
        <v>3.6</v>
      </c>
      <c r="K41" s="46">
        <v>24.17</v>
      </c>
      <c r="L41" s="46">
        <v>6.13</v>
      </c>
      <c r="M41" s="74">
        <v>0</v>
      </c>
      <c r="N41" s="73">
        <v>239.37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1.93</v>
      </c>
      <c r="X41">
        <v>3.6</v>
      </c>
      <c r="Y41">
        <v>0</v>
      </c>
      <c r="Z41">
        <v>100</v>
      </c>
      <c r="AA41">
        <v>0</v>
      </c>
      <c r="AB41">
        <v>50</v>
      </c>
      <c r="AC41">
        <v>0</v>
      </c>
      <c r="AD41">
        <v>0.97</v>
      </c>
      <c r="AE41">
        <v>0</v>
      </c>
      <c r="AF41">
        <v>4.2</v>
      </c>
      <c r="AG41">
        <v>24.17</v>
      </c>
      <c r="AH41">
        <v>48.34</v>
      </c>
      <c r="AI41">
        <v>0</v>
      </c>
      <c r="AJ41">
        <v>48.34</v>
      </c>
      <c r="AK41">
        <v>48.34</v>
      </c>
      <c r="AL41">
        <v>150</v>
      </c>
      <c r="AM41">
        <v>239.37</v>
      </c>
    </row>
    <row r="42" spans="1:39">
      <c r="A42" t="s">
        <v>331</v>
      </c>
      <c r="G42" t="s">
        <v>84</v>
      </c>
      <c r="H42" s="73">
        <v>145.99</v>
      </c>
      <c r="I42" s="46">
        <v>0</v>
      </c>
      <c r="J42" s="46">
        <v>3.6</v>
      </c>
      <c r="K42" s="46">
        <v>24.17</v>
      </c>
      <c r="L42" s="46">
        <v>6.4799999999999995</v>
      </c>
      <c r="M42" s="74">
        <v>0</v>
      </c>
      <c r="N42" s="73">
        <v>239.37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1.93</v>
      </c>
      <c r="X42">
        <v>3.6</v>
      </c>
      <c r="Y42">
        <v>0</v>
      </c>
      <c r="Z42">
        <v>100</v>
      </c>
      <c r="AA42">
        <v>0</v>
      </c>
      <c r="AB42">
        <v>50</v>
      </c>
      <c r="AC42">
        <v>0</v>
      </c>
      <c r="AD42">
        <v>0.97</v>
      </c>
      <c r="AE42">
        <v>0</v>
      </c>
      <c r="AF42">
        <v>4.55</v>
      </c>
      <c r="AG42">
        <v>24.17</v>
      </c>
      <c r="AH42">
        <v>48.34</v>
      </c>
      <c r="AI42">
        <v>0</v>
      </c>
      <c r="AJ42">
        <v>48.34</v>
      </c>
      <c r="AK42">
        <v>48.34</v>
      </c>
      <c r="AL42">
        <v>150</v>
      </c>
      <c r="AM42">
        <v>239.37</v>
      </c>
    </row>
    <row r="43" spans="1:39">
      <c r="A43" t="s">
        <v>337</v>
      </c>
      <c r="G43" t="s">
        <v>85</v>
      </c>
      <c r="H43" s="73">
        <v>145.99</v>
      </c>
      <c r="I43" s="46">
        <v>0</v>
      </c>
      <c r="J43" s="46">
        <v>3.6</v>
      </c>
      <c r="K43" s="46">
        <v>24.17</v>
      </c>
      <c r="L43" s="46">
        <v>6.75</v>
      </c>
      <c r="M43" s="74">
        <v>0</v>
      </c>
      <c r="N43" s="73">
        <v>239.37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1.93</v>
      </c>
      <c r="X43">
        <v>3.6</v>
      </c>
      <c r="Y43">
        <v>0</v>
      </c>
      <c r="Z43">
        <v>100</v>
      </c>
      <c r="AA43">
        <v>0</v>
      </c>
      <c r="AB43">
        <v>50</v>
      </c>
      <c r="AC43">
        <v>0</v>
      </c>
      <c r="AD43">
        <v>0.97</v>
      </c>
      <c r="AE43">
        <v>0</v>
      </c>
      <c r="AF43">
        <v>4.82</v>
      </c>
      <c r="AG43">
        <v>24.17</v>
      </c>
      <c r="AH43">
        <v>48.34</v>
      </c>
      <c r="AI43">
        <v>0</v>
      </c>
      <c r="AJ43">
        <v>48.34</v>
      </c>
      <c r="AK43">
        <v>48.34</v>
      </c>
      <c r="AL43">
        <v>150</v>
      </c>
      <c r="AM43">
        <v>239.37</v>
      </c>
    </row>
    <row r="44" spans="1:39">
      <c r="A44" t="s">
        <v>339</v>
      </c>
      <c r="G44" t="s">
        <v>86</v>
      </c>
      <c r="H44" s="73">
        <v>145.99</v>
      </c>
      <c r="I44" s="46">
        <v>0</v>
      </c>
      <c r="J44" s="46">
        <v>3.6</v>
      </c>
      <c r="K44" s="46">
        <v>24.17</v>
      </c>
      <c r="L44" s="46">
        <v>7.1099999999999994</v>
      </c>
      <c r="M44" s="74">
        <v>0</v>
      </c>
      <c r="N44" s="73">
        <v>239.37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1.93</v>
      </c>
      <c r="X44">
        <v>3.6</v>
      </c>
      <c r="Y44">
        <v>0</v>
      </c>
      <c r="Z44">
        <v>100</v>
      </c>
      <c r="AA44">
        <v>0</v>
      </c>
      <c r="AB44">
        <v>50</v>
      </c>
      <c r="AC44">
        <v>0</v>
      </c>
      <c r="AD44">
        <v>0.97</v>
      </c>
      <c r="AE44">
        <v>0</v>
      </c>
      <c r="AF44">
        <v>5.18</v>
      </c>
      <c r="AG44">
        <v>24.17</v>
      </c>
      <c r="AH44">
        <v>48.34</v>
      </c>
      <c r="AI44">
        <v>0</v>
      </c>
      <c r="AJ44">
        <v>48.34</v>
      </c>
      <c r="AK44">
        <v>48.34</v>
      </c>
      <c r="AL44">
        <v>150</v>
      </c>
      <c r="AM44">
        <v>239.37</v>
      </c>
    </row>
    <row r="45" spans="1:39">
      <c r="A45" t="s">
        <v>358</v>
      </c>
      <c r="G45" t="s">
        <v>87</v>
      </c>
      <c r="H45" s="73">
        <v>145.99</v>
      </c>
      <c r="I45" s="46">
        <v>0</v>
      </c>
      <c r="J45" s="46">
        <v>3.6</v>
      </c>
      <c r="K45" s="46">
        <v>24.17</v>
      </c>
      <c r="L45" s="46">
        <v>7.06</v>
      </c>
      <c r="M45" s="74">
        <v>0</v>
      </c>
      <c r="N45" s="73">
        <v>239.37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1.93</v>
      </c>
      <c r="X45">
        <v>3.6</v>
      </c>
      <c r="Y45">
        <v>0</v>
      </c>
      <c r="Z45">
        <v>100</v>
      </c>
      <c r="AA45">
        <v>0</v>
      </c>
      <c r="AB45">
        <v>50</v>
      </c>
      <c r="AC45">
        <v>0</v>
      </c>
      <c r="AD45">
        <v>0.97</v>
      </c>
      <c r="AE45">
        <v>0</v>
      </c>
      <c r="AF45">
        <v>5.13</v>
      </c>
      <c r="AG45">
        <v>24.17</v>
      </c>
      <c r="AH45">
        <v>48.34</v>
      </c>
      <c r="AI45">
        <v>0</v>
      </c>
      <c r="AJ45">
        <v>48.34</v>
      </c>
      <c r="AK45">
        <v>48.34</v>
      </c>
      <c r="AL45">
        <v>150</v>
      </c>
      <c r="AM45">
        <v>239.37</v>
      </c>
    </row>
    <row r="46" spans="1:39">
      <c r="A46" t="s">
        <v>359</v>
      </c>
      <c r="G46" t="s">
        <v>88</v>
      </c>
      <c r="H46" s="73">
        <v>145.99</v>
      </c>
      <c r="I46" s="46">
        <v>0</v>
      </c>
      <c r="J46" s="46">
        <v>3.6</v>
      </c>
      <c r="K46" s="46">
        <v>24.17</v>
      </c>
      <c r="L46" s="46">
        <v>7.3</v>
      </c>
      <c r="M46" s="74">
        <v>0</v>
      </c>
      <c r="N46" s="73">
        <v>239.37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1.93</v>
      </c>
      <c r="X46">
        <v>3.6</v>
      </c>
      <c r="Y46">
        <v>0</v>
      </c>
      <c r="Z46">
        <v>100</v>
      </c>
      <c r="AA46">
        <v>0</v>
      </c>
      <c r="AB46">
        <v>50</v>
      </c>
      <c r="AC46">
        <v>0</v>
      </c>
      <c r="AD46">
        <v>0.97</v>
      </c>
      <c r="AE46">
        <v>0</v>
      </c>
      <c r="AF46">
        <v>5.37</v>
      </c>
      <c r="AG46">
        <v>24.17</v>
      </c>
      <c r="AH46">
        <v>48.34</v>
      </c>
      <c r="AI46">
        <v>0</v>
      </c>
      <c r="AJ46">
        <v>48.34</v>
      </c>
      <c r="AK46">
        <v>48.34</v>
      </c>
      <c r="AL46">
        <v>150</v>
      </c>
      <c r="AM46">
        <v>239.37</v>
      </c>
    </row>
    <row r="47" spans="1:39">
      <c r="A47" t="s">
        <v>360</v>
      </c>
      <c r="G47" t="s">
        <v>89</v>
      </c>
      <c r="H47" s="73">
        <v>145.99</v>
      </c>
      <c r="I47" s="46">
        <v>0</v>
      </c>
      <c r="J47" s="46">
        <v>3.6</v>
      </c>
      <c r="K47" s="46">
        <v>24.17</v>
      </c>
      <c r="L47" s="46">
        <v>6.64</v>
      </c>
      <c r="M47" s="74">
        <v>0</v>
      </c>
      <c r="N47" s="73">
        <v>239.37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1.93</v>
      </c>
      <c r="X47">
        <v>3.6</v>
      </c>
      <c r="Y47">
        <v>0</v>
      </c>
      <c r="Z47">
        <v>100</v>
      </c>
      <c r="AA47">
        <v>0</v>
      </c>
      <c r="AB47">
        <v>100</v>
      </c>
      <c r="AC47">
        <v>0</v>
      </c>
      <c r="AD47">
        <v>0.97</v>
      </c>
      <c r="AE47">
        <v>0</v>
      </c>
      <c r="AF47">
        <v>4.71</v>
      </c>
      <c r="AG47">
        <v>24.17</v>
      </c>
      <c r="AH47">
        <v>48.34</v>
      </c>
      <c r="AI47">
        <v>0</v>
      </c>
      <c r="AJ47">
        <v>48.34</v>
      </c>
      <c r="AK47">
        <v>48.34</v>
      </c>
      <c r="AL47">
        <v>150</v>
      </c>
      <c r="AM47">
        <v>239.37</v>
      </c>
    </row>
    <row r="48" spans="1:39">
      <c r="A48" t="s">
        <v>364</v>
      </c>
      <c r="G48" t="s">
        <v>90</v>
      </c>
      <c r="H48" s="73">
        <v>145.99</v>
      </c>
      <c r="I48" s="46">
        <v>0</v>
      </c>
      <c r="J48" s="46">
        <v>3.6</v>
      </c>
      <c r="K48" s="46">
        <v>24.17</v>
      </c>
      <c r="L48" s="46">
        <v>7.85</v>
      </c>
      <c r="M48" s="74">
        <v>0</v>
      </c>
      <c r="N48" s="73">
        <v>239.37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1.93</v>
      </c>
      <c r="X48">
        <v>3.6</v>
      </c>
      <c r="Y48">
        <v>0</v>
      </c>
      <c r="Z48">
        <v>100</v>
      </c>
      <c r="AA48">
        <v>0</v>
      </c>
      <c r="AB48">
        <v>100</v>
      </c>
      <c r="AC48">
        <v>0</v>
      </c>
      <c r="AD48">
        <v>0.97</v>
      </c>
      <c r="AE48">
        <v>0</v>
      </c>
      <c r="AF48">
        <v>5.92</v>
      </c>
      <c r="AG48">
        <v>24.17</v>
      </c>
      <c r="AH48">
        <v>48.34</v>
      </c>
      <c r="AI48">
        <v>0</v>
      </c>
      <c r="AJ48">
        <v>48.34</v>
      </c>
      <c r="AK48">
        <v>48.34</v>
      </c>
      <c r="AL48">
        <v>150</v>
      </c>
      <c r="AM48">
        <v>239.37</v>
      </c>
    </row>
    <row r="49" spans="1:39">
      <c r="A49" t="s">
        <v>365</v>
      </c>
      <c r="G49" t="s">
        <v>91</v>
      </c>
      <c r="H49" s="73">
        <v>145.99</v>
      </c>
      <c r="I49" s="46">
        <v>0</v>
      </c>
      <c r="J49" s="46">
        <v>3.6</v>
      </c>
      <c r="K49" s="46">
        <v>24.17</v>
      </c>
      <c r="L49" s="46">
        <v>8.61</v>
      </c>
      <c r="M49" s="74">
        <v>0</v>
      </c>
      <c r="N49" s="73">
        <v>239.37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1.93</v>
      </c>
      <c r="X49">
        <v>3.6</v>
      </c>
      <c r="Y49">
        <v>0</v>
      </c>
      <c r="Z49">
        <v>100</v>
      </c>
      <c r="AA49">
        <v>0</v>
      </c>
      <c r="AB49">
        <v>100</v>
      </c>
      <c r="AC49">
        <v>0</v>
      </c>
      <c r="AD49">
        <v>0.97</v>
      </c>
      <c r="AE49">
        <v>0</v>
      </c>
      <c r="AF49">
        <v>6.68</v>
      </c>
      <c r="AG49">
        <v>24.17</v>
      </c>
      <c r="AH49">
        <v>48.34</v>
      </c>
      <c r="AI49">
        <v>0</v>
      </c>
      <c r="AJ49">
        <v>48.34</v>
      </c>
      <c r="AK49">
        <v>48.34</v>
      </c>
      <c r="AL49">
        <v>150</v>
      </c>
      <c r="AM49">
        <v>239.37</v>
      </c>
    </row>
    <row r="50" spans="1:39">
      <c r="A50" t="s">
        <v>366</v>
      </c>
      <c r="G50" t="s">
        <v>92</v>
      </c>
      <c r="H50" s="73">
        <v>145.99</v>
      </c>
      <c r="I50" s="46">
        <v>0</v>
      </c>
      <c r="J50" s="46">
        <v>3.6</v>
      </c>
      <c r="K50" s="46">
        <v>24.17</v>
      </c>
      <c r="L50" s="46">
        <v>7.75</v>
      </c>
      <c r="M50" s="74">
        <v>0</v>
      </c>
      <c r="N50" s="73">
        <v>239.37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1.93</v>
      </c>
      <c r="X50">
        <v>3.6</v>
      </c>
      <c r="Y50">
        <v>0</v>
      </c>
      <c r="Z50">
        <v>100</v>
      </c>
      <c r="AA50">
        <v>0</v>
      </c>
      <c r="AB50">
        <v>100</v>
      </c>
      <c r="AC50">
        <v>0</v>
      </c>
      <c r="AD50">
        <v>0.97</v>
      </c>
      <c r="AE50">
        <v>0</v>
      </c>
      <c r="AF50">
        <v>5.82</v>
      </c>
      <c r="AG50">
        <v>24.17</v>
      </c>
      <c r="AH50">
        <v>48.34</v>
      </c>
      <c r="AI50">
        <v>0</v>
      </c>
      <c r="AJ50">
        <v>48.34</v>
      </c>
      <c r="AK50">
        <v>48.34</v>
      </c>
      <c r="AL50">
        <v>150</v>
      </c>
      <c r="AM50">
        <v>239.37</v>
      </c>
    </row>
    <row r="51" spans="1:39">
      <c r="A51" t="s">
        <v>367</v>
      </c>
      <c r="G51" t="s">
        <v>93</v>
      </c>
      <c r="H51" s="73">
        <v>145.99</v>
      </c>
      <c r="I51" s="46">
        <v>0</v>
      </c>
      <c r="J51" s="46">
        <v>3.6</v>
      </c>
      <c r="K51" s="46">
        <v>24.17</v>
      </c>
      <c r="L51" s="46">
        <v>4.38</v>
      </c>
      <c r="M51" s="74">
        <v>0</v>
      </c>
      <c r="N51" s="73">
        <v>239.37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1.93</v>
      </c>
      <c r="X51">
        <v>3.6</v>
      </c>
      <c r="Y51">
        <v>0</v>
      </c>
      <c r="Z51">
        <v>100</v>
      </c>
      <c r="AA51">
        <v>0</v>
      </c>
      <c r="AB51">
        <v>100</v>
      </c>
      <c r="AC51">
        <v>0</v>
      </c>
      <c r="AD51">
        <v>0.97</v>
      </c>
      <c r="AE51">
        <v>0</v>
      </c>
      <c r="AF51">
        <v>2.4500000000000002</v>
      </c>
      <c r="AG51">
        <v>24.17</v>
      </c>
      <c r="AH51">
        <v>48.34</v>
      </c>
      <c r="AI51">
        <v>0</v>
      </c>
      <c r="AJ51">
        <v>48.34</v>
      </c>
      <c r="AK51">
        <v>48.34</v>
      </c>
      <c r="AL51">
        <v>150</v>
      </c>
      <c r="AM51">
        <v>239.37</v>
      </c>
    </row>
    <row r="52" spans="1:39">
      <c r="A52" t="s">
        <v>368</v>
      </c>
      <c r="G52" t="s">
        <v>94</v>
      </c>
      <c r="H52" s="73">
        <v>145.99</v>
      </c>
      <c r="I52" s="46">
        <v>0</v>
      </c>
      <c r="J52" s="46">
        <v>3.6</v>
      </c>
      <c r="K52" s="46">
        <v>24.17</v>
      </c>
      <c r="L52" s="46">
        <v>6.6999999999999993</v>
      </c>
      <c r="M52" s="74">
        <v>0</v>
      </c>
      <c r="N52" s="73">
        <v>239.37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1.93</v>
      </c>
      <c r="X52">
        <v>3.6</v>
      </c>
      <c r="Y52">
        <v>0</v>
      </c>
      <c r="Z52">
        <v>100</v>
      </c>
      <c r="AA52">
        <v>0</v>
      </c>
      <c r="AB52">
        <v>100</v>
      </c>
      <c r="AC52">
        <v>0</v>
      </c>
      <c r="AD52">
        <v>0.97</v>
      </c>
      <c r="AE52">
        <v>0</v>
      </c>
      <c r="AF52">
        <v>4.7699999999999996</v>
      </c>
      <c r="AG52">
        <v>24.17</v>
      </c>
      <c r="AH52">
        <v>48.34</v>
      </c>
      <c r="AI52">
        <v>0</v>
      </c>
      <c r="AJ52">
        <v>48.34</v>
      </c>
      <c r="AK52">
        <v>48.34</v>
      </c>
      <c r="AL52">
        <v>150</v>
      </c>
      <c r="AM52">
        <v>239.37</v>
      </c>
    </row>
    <row r="53" spans="1:39">
      <c r="A53" t="s">
        <v>402</v>
      </c>
      <c r="G53" t="s">
        <v>95</v>
      </c>
      <c r="H53" s="73">
        <v>145.99</v>
      </c>
      <c r="I53" s="46">
        <v>0</v>
      </c>
      <c r="J53" s="46">
        <v>3.6</v>
      </c>
      <c r="K53" s="46">
        <v>24.17</v>
      </c>
      <c r="L53" s="46">
        <v>5.41</v>
      </c>
      <c r="M53" s="74">
        <v>0</v>
      </c>
      <c r="N53" s="73">
        <v>239.37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1.93</v>
      </c>
      <c r="X53">
        <v>3.6</v>
      </c>
      <c r="Y53">
        <v>0</v>
      </c>
      <c r="Z53">
        <v>100</v>
      </c>
      <c r="AA53">
        <v>0</v>
      </c>
      <c r="AB53">
        <v>100</v>
      </c>
      <c r="AC53">
        <v>0</v>
      </c>
      <c r="AD53">
        <v>0.97</v>
      </c>
      <c r="AE53">
        <v>0</v>
      </c>
      <c r="AF53">
        <v>3.48</v>
      </c>
      <c r="AG53">
        <v>24.17</v>
      </c>
      <c r="AH53">
        <v>48.34</v>
      </c>
      <c r="AI53">
        <v>0</v>
      </c>
      <c r="AJ53">
        <v>48.34</v>
      </c>
      <c r="AK53">
        <v>48.34</v>
      </c>
      <c r="AL53">
        <v>150</v>
      </c>
      <c r="AM53">
        <v>239.37</v>
      </c>
    </row>
    <row r="54" spans="1:39">
      <c r="A54" t="s">
        <v>401</v>
      </c>
      <c r="G54" t="s">
        <v>96</v>
      </c>
      <c r="H54" s="73">
        <v>145.99</v>
      </c>
      <c r="I54" s="46">
        <v>0</v>
      </c>
      <c r="J54" s="46">
        <v>3.6</v>
      </c>
      <c r="K54" s="46">
        <v>24.17</v>
      </c>
      <c r="L54" s="46">
        <v>7.67</v>
      </c>
      <c r="M54" s="74">
        <v>0</v>
      </c>
      <c r="N54" s="73">
        <v>239.37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1.93</v>
      </c>
      <c r="X54">
        <v>3.6</v>
      </c>
      <c r="Y54">
        <v>0</v>
      </c>
      <c r="Z54">
        <v>100</v>
      </c>
      <c r="AA54">
        <v>0</v>
      </c>
      <c r="AB54">
        <v>100</v>
      </c>
      <c r="AC54">
        <v>0</v>
      </c>
      <c r="AD54">
        <v>0.97</v>
      </c>
      <c r="AE54">
        <v>0</v>
      </c>
      <c r="AF54">
        <v>5.74</v>
      </c>
      <c r="AG54">
        <v>24.17</v>
      </c>
      <c r="AH54">
        <v>48.34</v>
      </c>
      <c r="AI54">
        <v>0</v>
      </c>
      <c r="AJ54">
        <v>48.34</v>
      </c>
      <c r="AK54">
        <v>48.34</v>
      </c>
      <c r="AL54">
        <v>150</v>
      </c>
      <c r="AM54">
        <v>239.37</v>
      </c>
    </row>
    <row r="55" spans="1:39">
      <c r="A55" t="s">
        <v>403</v>
      </c>
      <c r="G55" t="s">
        <v>97</v>
      </c>
      <c r="H55" s="73">
        <v>145.99</v>
      </c>
      <c r="I55" s="46">
        <v>0</v>
      </c>
      <c r="J55" s="46">
        <v>3.6</v>
      </c>
      <c r="K55" s="46">
        <v>24.17</v>
      </c>
      <c r="L55" s="46">
        <v>5.9899999999999993</v>
      </c>
      <c r="M55" s="74">
        <v>0</v>
      </c>
      <c r="N55" s="73">
        <v>239.37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1.93</v>
      </c>
      <c r="X55">
        <v>3.6</v>
      </c>
      <c r="Y55">
        <v>0</v>
      </c>
      <c r="Z55">
        <v>100</v>
      </c>
      <c r="AA55">
        <v>0</v>
      </c>
      <c r="AB55">
        <v>100</v>
      </c>
      <c r="AC55">
        <v>0</v>
      </c>
      <c r="AD55">
        <v>0.97</v>
      </c>
      <c r="AE55">
        <v>0</v>
      </c>
      <c r="AF55">
        <v>4.0599999999999996</v>
      </c>
      <c r="AG55">
        <v>24.17</v>
      </c>
      <c r="AH55">
        <v>48.34</v>
      </c>
      <c r="AI55">
        <v>0</v>
      </c>
      <c r="AJ55">
        <v>48.34</v>
      </c>
      <c r="AK55">
        <v>48.34</v>
      </c>
      <c r="AL55">
        <v>150</v>
      </c>
      <c r="AM55">
        <v>239.37</v>
      </c>
    </row>
    <row r="56" spans="1:39">
      <c r="A56" t="s">
        <v>403</v>
      </c>
      <c r="G56" t="s">
        <v>98</v>
      </c>
      <c r="H56" s="73">
        <v>145.99</v>
      </c>
      <c r="I56" s="46">
        <v>0</v>
      </c>
      <c r="J56" s="46">
        <v>3.6</v>
      </c>
      <c r="K56" s="46">
        <v>24.17</v>
      </c>
      <c r="L56" s="46">
        <v>4.7</v>
      </c>
      <c r="M56" s="74">
        <v>0</v>
      </c>
      <c r="N56" s="73">
        <v>239.37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1.93</v>
      </c>
      <c r="X56">
        <v>3.6</v>
      </c>
      <c r="Y56">
        <v>0</v>
      </c>
      <c r="Z56">
        <v>100</v>
      </c>
      <c r="AA56">
        <v>0</v>
      </c>
      <c r="AB56">
        <v>100</v>
      </c>
      <c r="AC56">
        <v>0</v>
      </c>
      <c r="AD56">
        <v>0.97</v>
      </c>
      <c r="AE56">
        <v>0</v>
      </c>
      <c r="AF56">
        <v>2.77</v>
      </c>
      <c r="AG56">
        <v>24.17</v>
      </c>
      <c r="AH56">
        <v>48.34</v>
      </c>
      <c r="AI56">
        <v>0</v>
      </c>
      <c r="AJ56">
        <v>48.34</v>
      </c>
      <c r="AK56">
        <v>48.34</v>
      </c>
      <c r="AL56">
        <v>150</v>
      </c>
      <c r="AM56">
        <v>239.37</v>
      </c>
    </row>
    <row r="57" spans="1:39">
      <c r="G57" t="s">
        <v>99</v>
      </c>
      <c r="H57" s="73">
        <v>145.99</v>
      </c>
      <c r="I57" s="46">
        <v>0</v>
      </c>
      <c r="J57" s="46">
        <v>3.6</v>
      </c>
      <c r="K57" s="46">
        <v>24.17</v>
      </c>
      <c r="L57" s="46">
        <v>5.7</v>
      </c>
      <c r="M57" s="74">
        <v>0</v>
      </c>
      <c r="N57" s="73">
        <v>239.37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1.93</v>
      </c>
      <c r="X57">
        <v>3.6</v>
      </c>
      <c r="Y57">
        <v>0</v>
      </c>
      <c r="Z57">
        <v>100</v>
      </c>
      <c r="AA57">
        <v>0</v>
      </c>
      <c r="AB57">
        <v>100</v>
      </c>
      <c r="AC57">
        <v>0</v>
      </c>
      <c r="AD57">
        <v>0.97</v>
      </c>
      <c r="AE57">
        <v>0</v>
      </c>
      <c r="AF57">
        <v>3.77</v>
      </c>
      <c r="AG57">
        <v>24.17</v>
      </c>
      <c r="AH57">
        <v>48.34</v>
      </c>
      <c r="AI57">
        <v>0</v>
      </c>
      <c r="AJ57">
        <v>48.34</v>
      </c>
      <c r="AK57">
        <v>48.34</v>
      </c>
      <c r="AL57">
        <v>150</v>
      </c>
      <c r="AM57">
        <v>239.37</v>
      </c>
    </row>
    <row r="58" spans="1:39">
      <c r="G58" t="s">
        <v>100</v>
      </c>
      <c r="H58" s="73">
        <v>145.99</v>
      </c>
      <c r="I58" s="46">
        <v>0</v>
      </c>
      <c r="J58" s="46">
        <v>3.6</v>
      </c>
      <c r="K58" s="46">
        <v>24.17</v>
      </c>
      <c r="L58" s="46">
        <v>6.5699999999999994</v>
      </c>
      <c r="M58" s="74">
        <v>0</v>
      </c>
      <c r="N58" s="73">
        <v>239.37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1.93</v>
      </c>
      <c r="X58">
        <v>3.6</v>
      </c>
      <c r="Y58">
        <v>0</v>
      </c>
      <c r="Z58">
        <v>100</v>
      </c>
      <c r="AA58">
        <v>0</v>
      </c>
      <c r="AB58">
        <v>100</v>
      </c>
      <c r="AC58">
        <v>0</v>
      </c>
      <c r="AD58">
        <v>0.97</v>
      </c>
      <c r="AE58">
        <v>0</v>
      </c>
      <c r="AF58">
        <v>4.6399999999999997</v>
      </c>
      <c r="AG58">
        <v>24.17</v>
      </c>
      <c r="AH58">
        <v>48.34</v>
      </c>
      <c r="AI58">
        <v>0</v>
      </c>
      <c r="AJ58">
        <v>48.34</v>
      </c>
      <c r="AK58">
        <v>48.34</v>
      </c>
      <c r="AL58">
        <v>150</v>
      </c>
      <c r="AM58">
        <v>239.37</v>
      </c>
    </row>
    <row r="59" spans="1:39">
      <c r="G59" t="s">
        <v>101</v>
      </c>
      <c r="H59" s="73">
        <v>145.99</v>
      </c>
      <c r="I59" s="46">
        <v>0</v>
      </c>
      <c r="J59" s="46">
        <v>3.6</v>
      </c>
      <c r="K59" s="46">
        <v>24.17</v>
      </c>
      <c r="L59" s="46">
        <v>6.1999999999999993</v>
      </c>
      <c r="M59" s="74">
        <v>0</v>
      </c>
      <c r="N59" s="73">
        <v>239.37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3.6</v>
      </c>
      <c r="Y59">
        <v>0</v>
      </c>
      <c r="Z59">
        <v>100</v>
      </c>
      <c r="AA59">
        <v>0</v>
      </c>
      <c r="AB59">
        <v>100</v>
      </c>
      <c r="AC59">
        <v>0</v>
      </c>
      <c r="AD59">
        <v>0.97</v>
      </c>
      <c r="AE59">
        <v>0</v>
      </c>
      <c r="AF59">
        <v>4.2699999999999996</v>
      </c>
      <c r="AG59">
        <v>24.17</v>
      </c>
      <c r="AH59">
        <v>48.34</v>
      </c>
      <c r="AI59">
        <v>0</v>
      </c>
      <c r="AJ59">
        <v>48.34</v>
      </c>
      <c r="AK59">
        <v>48.34</v>
      </c>
      <c r="AL59">
        <v>150</v>
      </c>
      <c r="AM59">
        <v>239.37</v>
      </c>
    </row>
    <row r="60" spans="1:39">
      <c r="G60" t="s">
        <v>102</v>
      </c>
      <c r="H60" s="73">
        <v>145.99</v>
      </c>
      <c r="I60" s="46">
        <v>0</v>
      </c>
      <c r="J60" s="46">
        <v>3.6</v>
      </c>
      <c r="K60" s="46">
        <v>24.17</v>
      </c>
      <c r="L60" s="46">
        <v>6.21</v>
      </c>
      <c r="M60" s="74">
        <v>0</v>
      </c>
      <c r="N60" s="73">
        <v>239.37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3.6</v>
      </c>
      <c r="Y60">
        <v>0</v>
      </c>
      <c r="Z60">
        <v>100</v>
      </c>
      <c r="AA60">
        <v>0</v>
      </c>
      <c r="AB60">
        <v>100</v>
      </c>
      <c r="AC60">
        <v>0</v>
      </c>
      <c r="AD60">
        <v>0.97</v>
      </c>
      <c r="AE60">
        <v>0</v>
      </c>
      <c r="AF60">
        <v>4.28</v>
      </c>
      <c r="AG60">
        <v>24.17</v>
      </c>
      <c r="AH60">
        <v>48.34</v>
      </c>
      <c r="AI60">
        <v>0</v>
      </c>
      <c r="AJ60">
        <v>48.34</v>
      </c>
      <c r="AK60">
        <v>48.34</v>
      </c>
      <c r="AL60">
        <v>150</v>
      </c>
      <c r="AM60">
        <v>239.37</v>
      </c>
    </row>
    <row r="61" spans="1:39">
      <c r="G61" t="s">
        <v>103</v>
      </c>
      <c r="H61" s="73">
        <v>145.99</v>
      </c>
      <c r="I61" s="46">
        <v>0</v>
      </c>
      <c r="J61" s="46">
        <v>3.6</v>
      </c>
      <c r="K61" s="46">
        <v>24.17</v>
      </c>
      <c r="L61" s="46">
        <v>5.13</v>
      </c>
      <c r="M61" s="74">
        <v>0</v>
      </c>
      <c r="N61" s="73">
        <v>239.37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3.6</v>
      </c>
      <c r="Y61">
        <v>0</v>
      </c>
      <c r="Z61">
        <v>100</v>
      </c>
      <c r="AA61">
        <v>0</v>
      </c>
      <c r="AB61">
        <v>100</v>
      </c>
      <c r="AC61">
        <v>0</v>
      </c>
      <c r="AD61">
        <v>0.97</v>
      </c>
      <c r="AE61">
        <v>0</v>
      </c>
      <c r="AF61">
        <v>3.2</v>
      </c>
      <c r="AG61">
        <v>24.17</v>
      </c>
      <c r="AH61">
        <v>48.34</v>
      </c>
      <c r="AI61">
        <v>0</v>
      </c>
      <c r="AJ61">
        <v>48.34</v>
      </c>
      <c r="AK61">
        <v>48.34</v>
      </c>
      <c r="AL61">
        <v>150</v>
      </c>
      <c r="AM61">
        <v>239.37</v>
      </c>
    </row>
    <row r="62" spans="1:39">
      <c r="G62" t="s">
        <v>104</v>
      </c>
      <c r="H62" s="73">
        <v>145.99</v>
      </c>
      <c r="I62" s="46">
        <v>0</v>
      </c>
      <c r="J62" s="46">
        <v>3.6</v>
      </c>
      <c r="K62" s="46">
        <v>24.17</v>
      </c>
      <c r="L62" s="46">
        <v>4.82</v>
      </c>
      <c r="M62" s="74">
        <v>0</v>
      </c>
      <c r="N62" s="73">
        <v>239.37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3.6</v>
      </c>
      <c r="Y62">
        <v>0</v>
      </c>
      <c r="Z62">
        <v>100</v>
      </c>
      <c r="AA62">
        <v>0</v>
      </c>
      <c r="AB62">
        <v>100</v>
      </c>
      <c r="AC62">
        <v>0</v>
      </c>
      <c r="AD62">
        <v>0.97</v>
      </c>
      <c r="AE62">
        <v>0</v>
      </c>
      <c r="AF62">
        <v>2.89</v>
      </c>
      <c r="AG62">
        <v>24.17</v>
      </c>
      <c r="AH62">
        <v>48.34</v>
      </c>
      <c r="AI62">
        <v>0</v>
      </c>
      <c r="AJ62">
        <v>48.34</v>
      </c>
      <c r="AK62">
        <v>48.34</v>
      </c>
      <c r="AL62">
        <v>150</v>
      </c>
      <c r="AM62">
        <v>239.37</v>
      </c>
    </row>
    <row r="63" spans="1:39">
      <c r="G63" t="s">
        <v>105</v>
      </c>
      <c r="H63" s="73">
        <v>145.99</v>
      </c>
      <c r="I63" s="46">
        <v>0</v>
      </c>
      <c r="J63" s="46">
        <v>3.6</v>
      </c>
      <c r="K63" s="46">
        <v>24.17</v>
      </c>
      <c r="L63" s="46">
        <v>4.29</v>
      </c>
      <c r="M63" s="74">
        <v>0</v>
      </c>
      <c r="N63" s="73">
        <v>239.37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3.6</v>
      </c>
      <c r="Y63">
        <v>0</v>
      </c>
      <c r="Z63">
        <v>100</v>
      </c>
      <c r="AA63">
        <v>0</v>
      </c>
      <c r="AB63">
        <v>100</v>
      </c>
      <c r="AC63">
        <v>0</v>
      </c>
      <c r="AD63">
        <v>0.97</v>
      </c>
      <c r="AE63">
        <v>0</v>
      </c>
      <c r="AF63">
        <v>2.36</v>
      </c>
      <c r="AG63">
        <v>24.17</v>
      </c>
      <c r="AH63">
        <v>48.34</v>
      </c>
      <c r="AI63">
        <v>0</v>
      </c>
      <c r="AJ63">
        <v>48.34</v>
      </c>
      <c r="AK63">
        <v>48.34</v>
      </c>
      <c r="AL63">
        <v>150</v>
      </c>
      <c r="AM63">
        <v>239.37</v>
      </c>
    </row>
    <row r="64" spans="1:39">
      <c r="G64" t="s">
        <v>106</v>
      </c>
      <c r="H64" s="73">
        <v>145.99</v>
      </c>
      <c r="I64" s="46">
        <v>0</v>
      </c>
      <c r="J64" s="46">
        <v>3.6</v>
      </c>
      <c r="K64" s="46">
        <v>24.17</v>
      </c>
      <c r="L64" s="46">
        <v>5.27</v>
      </c>
      <c r="M64" s="74">
        <v>0</v>
      </c>
      <c r="N64" s="73">
        <v>239.37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3.6</v>
      </c>
      <c r="Y64">
        <v>0</v>
      </c>
      <c r="Z64">
        <v>100</v>
      </c>
      <c r="AA64">
        <v>0</v>
      </c>
      <c r="AB64">
        <v>100</v>
      </c>
      <c r="AC64">
        <v>0</v>
      </c>
      <c r="AD64">
        <v>0.97</v>
      </c>
      <c r="AE64">
        <v>0</v>
      </c>
      <c r="AF64">
        <v>3.34</v>
      </c>
      <c r="AG64">
        <v>24.17</v>
      </c>
      <c r="AH64">
        <v>48.34</v>
      </c>
      <c r="AI64">
        <v>0</v>
      </c>
      <c r="AJ64">
        <v>48.34</v>
      </c>
      <c r="AK64">
        <v>48.34</v>
      </c>
      <c r="AL64">
        <v>150</v>
      </c>
      <c r="AM64">
        <v>239.37</v>
      </c>
    </row>
    <row r="65" spans="7:39">
      <c r="G65" t="s">
        <v>107</v>
      </c>
      <c r="H65" s="73">
        <v>145.99</v>
      </c>
      <c r="I65" s="46">
        <v>0</v>
      </c>
      <c r="J65" s="46">
        <v>3.6</v>
      </c>
      <c r="K65" s="46">
        <v>24.17</v>
      </c>
      <c r="L65" s="46">
        <v>4.71</v>
      </c>
      <c r="M65" s="74">
        <v>0</v>
      </c>
      <c r="N65" s="73">
        <v>239.37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3.6</v>
      </c>
      <c r="Y65">
        <v>0</v>
      </c>
      <c r="Z65">
        <v>100</v>
      </c>
      <c r="AA65">
        <v>0</v>
      </c>
      <c r="AB65">
        <v>100</v>
      </c>
      <c r="AC65">
        <v>0</v>
      </c>
      <c r="AD65">
        <v>0.97</v>
      </c>
      <c r="AE65">
        <v>0</v>
      </c>
      <c r="AF65">
        <v>2.78</v>
      </c>
      <c r="AG65">
        <v>24.17</v>
      </c>
      <c r="AH65">
        <v>48.34</v>
      </c>
      <c r="AI65">
        <v>0</v>
      </c>
      <c r="AJ65">
        <v>48.34</v>
      </c>
      <c r="AK65">
        <v>48.34</v>
      </c>
      <c r="AL65">
        <v>150</v>
      </c>
      <c r="AM65">
        <v>239.37</v>
      </c>
    </row>
    <row r="66" spans="7:39">
      <c r="G66" t="s">
        <v>108</v>
      </c>
      <c r="H66" s="73">
        <v>145.99</v>
      </c>
      <c r="I66" s="46">
        <v>0</v>
      </c>
      <c r="J66" s="46">
        <v>3.6</v>
      </c>
      <c r="K66" s="46">
        <v>24.17</v>
      </c>
      <c r="L66" s="46">
        <v>3.15</v>
      </c>
      <c r="M66" s="74">
        <v>0</v>
      </c>
      <c r="N66" s="73">
        <v>239.37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3.6</v>
      </c>
      <c r="Y66">
        <v>0</v>
      </c>
      <c r="Z66">
        <v>100</v>
      </c>
      <c r="AA66">
        <v>0</v>
      </c>
      <c r="AB66">
        <v>100</v>
      </c>
      <c r="AC66">
        <v>0</v>
      </c>
      <c r="AD66">
        <v>0.97</v>
      </c>
      <c r="AE66">
        <v>0</v>
      </c>
      <c r="AF66">
        <v>1.22</v>
      </c>
      <c r="AG66">
        <v>24.17</v>
      </c>
      <c r="AH66">
        <v>48.34</v>
      </c>
      <c r="AI66">
        <v>0</v>
      </c>
      <c r="AJ66">
        <v>48.34</v>
      </c>
      <c r="AK66">
        <v>48.34</v>
      </c>
      <c r="AL66">
        <v>150</v>
      </c>
      <c r="AM66">
        <v>239.37</v>
      </c>
    </row>
    <row r="67" spans="7:39">
      <c r="G67" t="s">
        <v>109</v>
      </c>
      <c r="H67" s="73">
        <v>145.65</v>
      </c>
      <c r="I67" s="46">
        <v>0</v>
      </c>
      <c r="J67" s="46">
        <v>3.6</v>
      </c>
      <c r="K67" s="46">
        <v>24.17</v>
      </c>
      <c r="L67" s="46">
        <v>2.62</v>
      </c>
      <c r="M67" s="74">
        <v>0</v>
      </c>
      <c r="N67" s="73">
        <v>239.37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3.6</v>
      </c>
      <c r="Y67">
        <v>0</v>
      </c>
      <c r="Z67">
        <v>100</v>
      </c>
      <c r="AA67">
        <v>0</v>
      </c>
      <c r="AB67">
        <v>100</v>
      </c>
      <c r="AC67">
        <v>0</v>
      </c>
      <c r="AD67">
        <v>0.63</v>
      </c>
      <c r="AE67">
        <v>0</v>
      </c>
      <c r="AF67">
        <v>0.69</v>
      </c>
      <c r="AG67">
        <v>24.17</v>
      </c>
      <c r="AH67">
        <v>48.34</v>
      </c>
      <c r="AI67">
        <v>0</v>
      </c>
      <c r="AJ67">
        <v>48.34</v>
      </c>
      <c r="AK67">
        <v>48.34</v>
      </c>
      <c r="AL67">
        <v>150</v>
      </c>
      <c r="AM67">
        <v>239.37</v>
      </c>
    </row>
    <row r="68" spans="7:39">
      <c r="G68" t="s">
        <v>110</v>
      </c>
      <c r="H68" s="73">
        <v>145.65</v>
      </c>
      <c r="I68" s="46">
        <v>0</v>
      </c>
      <c r="J68" s="46">
        <v>3.6</v>
      </c>
      <c r="K68" s="46">
        <v>24.17</v>
      </c>
      <c r="L68" s="46">
        <v>2.5299999999999998</v>
      </c>
      <c r="M68" s="74">
        <v>0</v>
      </c>
      <c r="N68" s="73">
        <v>239.37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3.6</v>
      </c>
      <c r="Y68">
        <v>0</v>
      </c>
      <c r="Z68">
        <v>100</v>
      </c>
      <c r="AA68">
        <v>0</v>
      </c>
      <c r="AB68">
        <v>100</v>
      </c>
      <c r="AC68">
        <v>0</v>
      </c>
      <c r="AD68">
        <v>0.63</v>
      </c>
      <c r="AE68">
        <v>0</v>
      </c>
      <c r="AF68">
        <v>0.6</v>
      </c>
      <c r="AG68">
        <v>24.17</v>
      </c>
      <c r="AH68">
        <v>48.34</v>
      </c>
      <c r="AI68">
        <v>0</v>
      </c>
      <c r="AJ68">
        <v>48.34</v>
      </c>
      <c r="AK68">
        <v>48.34</v>
      </c>
      <c r="AL68">
        <v>150</v>
      </c>
      <c r="AM68">
        <v>239.37</v>
      </c>
    </row>
    <row r="69" spans="7:39">
      <c r="G69" t="s">
        <v>111</v>
      </c>
      <c r="H69" s="73">
        <v>145.65</v>
      </c>
      <c r="I69" s="46">
        <v>0</v>
      </c>
      <c r="J69" s="46">
        <v>3.6</v>
      </c>
      <c r="K69" s="46">
        <v>23.49</v>
      </c>
      <c r="L69" s="46">
        <v>2.84</v>
      </c>
      <c r="M69" s="74">
        <v>0</v>
      </c>
      <c r="N69" s="73">
        <v>239.37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3.6</v>
      </c>
      <c r="Y69">
        <v>0</v>
      </c>
      <c r="Z69">
        <v>100</v>
      </c>
      <c r="AA69">
        <v>0</v>
      </c>
      <c r="AB69">
        <v>100</v>
      </c>
      <c r="AC69">
        <v>0</v>
      </c>
      <c r="AD69">
        <v>0.63</v>
      </c>
      <c r="AE69">
        <v>0</v>
      </c>
      <c r="AF69">
        <v>0.91</v>
      </c>
      <c r="AG69">
        <v>23.49</v>
      </c>
      <c r="AH69">
        <v>48.34</v>
      </c>
      <c r="AI69">
        <v>0</v>
      </c>
      <c r="AJ69">
        <v>48.34</v>
      </c>
      <c r="AK69">
        <v>48.34</v>
      </c>
      <c r="AL69">
        <v>150</v>
      </c>
      <c r="AM69">
        <v>239.37</v>
      </c>
    </row>
    <row r="70" spans="7:39">
      <c r="G70" t="s">
        <v>112</v>
      </c>
      <c r="H70" s="73">
        <v>145.65</v>
      </c>
      <c r="I70" s="46">
        <v>0</v>
      </c>
      <c r="J70" s="46">
        <v>3.6</v>
      </c>
      <c r="K70" s="46">
        <v>16.34</v>
      </c>
      <c r="L70" s="46">
        <v>2.56</v>
      </c>
      <c r="M70" s="74">
        <v>0</v>
      </c>
      <c r="N70" s="73">
        <v>239.37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3.6</v>
      </c>
      <c r="Y70">
        <v>0</v>
      </c>
      <c r="Z70">
        <v>100</v>
      </c>
      <c r="AA70">
        <v>0</v>
      </c>
      <c r="AB70">
        <v>100</v>
      </c>
      <c r="AC70">
        <v>0</v>
      </c>
      <c r="AD70">
        <v>0.63</v>
      </c>
      <c r="AE70">
        <v>0</v>
      </c>
      <c r="AF70">
        <v>0.63</v>
      </c>
      <c r="AG70">
        <v>16.34</v>
      </c>
      <c r="AH70">
        <v>48.34</v>
      </c>
      <c r="AI70">
        <v>0</v>
      </c>
      <c r="AJ70">
        <v>48.34</v>
      </c>
      <c r="AK70">
        <v>48.34</v>
      </c>
      <c r="AL70">
        <v>150</v>
      </c>
      <c r="AM70">
        <v>239.37</v>
      </c>
    </row>
    <row r="71" spans="7:39">
      <c r="G71" t="s">
        <v>113</v>
      </c>
      <c r="H71" s="73">
        <v>145.60000000000002</v>
      </c>
      <c r="I71" s="46">
        <v>0</v>
      </c>
      <c r="J71" s="46">
        <v>3.69</v>
      </c>
      <c r="K71" s="46">
        <v>0</v>
      </c>
      <c r="L71" s="46">
        <v>2.29</v>
      </c>
      <c r="M71" s="74">
        <v>0</v>
      </c>
      <c r="N71" s="73">
        <v>239.37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3.69</v>
      </c>
      <c r="Y71">
        <v>0</v>
      </c>
      <c r="Z71">
        <v>100</v>
      </c>
      <c r="AA71">
        <v>0</v>
      </c>
      <c r="AB71">
        <v>100</v>
      </c>
      <c r="AC71">
        <v>0</v>
      </c>
      <c r="AD71">
        <v>0.57999999999999996</v>
      </c>
      <c r="AE71">
        <v>0</v>
      </c>
      <c r="AF71">
        <v>0.36</v>
      </c>
      <c r="AG71">
        <v>0</v>
      </c>
      <c r="AH71">
        <v>48.34</v>
      </c>
      <c r="AI71">
        <v>0</v>
      </c>
      <c r="AJ71">
        <v>48.34</v>
      </c>
      <c r="AK71">
        <v>48.34</v>
      </c>
      <c r="AL71">
        <v>150</v>
      </c>
      <c r="AM71">
        <v>239.37</v>
      </c>
    </row>
    <row r="72" spans="7:39">
      <c r="G72" t="s">
        <v>114</v>
      </c>
      <c r="H72" s="73">
        <v>145.60000000000002</v>
      </c>
      <c r="I72" s="46">
        <v>0</v>
      </c>
      <c r="J72" s="46">
        <v>3.69</v>
      </c>
      <c r="K72" s="46">
        <v>0</v>
      </c>
      <c r="L72" s="46">
        <v>2.09</v>
      </c>
      <c r="M72" s="74">
        <v>0</v>
      </c>
      <c r="N72" s="73">
        <v>239.37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3.69</v>
      </c>
      <c r="Y72">
        <v>0</v>
      </c>
      <c r="Z72">
        <v>100</v>
      </c>
      <c r="AA72">
        <v>0</v>
      </c>
      <c r="AB72">
        <v>100</v>
      </c>
      <c r="AC72">
        <v>0</v>
      </c>
      <c r="AD72">
        <v>0.57999999999999996</v>
      </c>
      <c r="AE72">
        <v>0</v>
      </c>
      <c r="AF72">
        <v>0.16</v>
      </c>
      <c r="AG72">
        <v>0</v>
      </c>
      <c r="AH72">
        <v>48.34</v>
      </c>
      <c r="AI72">
        <v>0</v>
      </c>
      <c r="AJ72">
        <v>48.34</v>
      </c>
      <c r="AK72">
        <v>48.34</v>
      </c>
      <c r="AL72">
        <v>150</v>
      </c>
      <c r="AM72">
        <v>239.37</v>
      </c>
    </row>
    <row r="73" spans="7:39">
      <c r="G73" t="s">
        <v>115</v>
      </c>
      <c r="H73" s="73">
        <v>145.60000000000002</v>
      </c>
      <c r="I73" s="46">
        <v>0</v>
      </c>
      <c r="J73" s="46">
        <v>3.69</v>
      </c>
      <c r="K73" s="46">
        <v>0</v>
      </c>
      <c r="L73" s="46">
        <v>1.93</v>
      </c>
      <c r="M73" s="74">
        <v>0</v>
      </c>
      <c r="N73" s="73">
        <v>239.37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3.69</v>
      </c>
      <c r="Y73">
        <v>0</v>
      </c>
      <c r="Z73">
        <v>100</v>
      </c>
      <c r="AA73">
        <v>0</v>
      </c>
      <c r="AB73">
        <v>100</v>
      </c>
      <c r="AC73">
        <v>0</v>
      </c>
      <c r="AD73">
        <v>0.57999999999999996</v>
      </c>
      <c r="AE73">
        <v>0</v>
      </c>
      <c r="AF73">
        <v>0</v>
      </c>
      <c r="AG73">
        <v>0</v>
      </c>
      <c r="AH73">
        <v>48.34</v>
      </c>
      <c r="AI73">
        <v>0</v>
      </c>
      <c r="AJ73">
        <v>48.34</v>
      </c>
      <c r="AK73">
        <v>48.34</v>
      </c>
      <c r="AL73">
        <v>150</v>
      </c>
      <c r="AM73">
        <v>239.37</v>
      </c>
    </row>
    <row r="74" spans="7:39">
      <c r="G74" t="s">
        <v>116</v>
      </c>
      <c r="H74" s="73">
        <v>145.60000000000002</v>
      </c>
      <c r="I74" s="46">
        <v>0</v>
      </c>
      <c r="J74" s="46">
        <v>3.69</v>
      </c>
      <c r="K74" s="46">
        <v>0</v>
      </c>
      <c r="L74" s="46">
        <v>1.93</v>
      </c>
      <c r="M74" s="74">
        <v>0</v>
      </c>
      <c r="N74" s="73">
        <v>239.37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3.69</v>
      </c>
      <c r="Y74">
        <v>0</v>
      </c>
      <c r="Z74">
        <v>100</v>
      </c>
      <c r="AA74">
        <v>0</v>
      </c>
      <c r="AB74">
        <v>100</v>
      </c>
      <c r="AC74">
        <v>0</v>
      </c>
      <c r="AD74">
        <v>0.57999999999999996</v>
      </c>
      <c r="AE74">
        <v>0</v>
      </c>
      <c r="AF74">
        <v>0</v>
      </c>
      <c r="AG74">
        <v>0</v>
      </c>
      <c r="AH74">
        <v>48.34</v>
      </c>
      <c r="AI74">
        <v>0</v>
      </c>
      <c r="AJ74">
        <v>48.34</v>
      </c>
      <c r="AK74">
        <v>48.34</v>
      </c>
      <c r="AL74">
        <v>150</v>
      </c>
      <c r="AM74">
        <v>239.37</v>
      </c>
    </row>
    <row r="75" spans="7:39">
      <c r="G75" t="s">
        <v>117</v>
      </c>
      <c r="H75" s="73">
        <v>145.65</v>
      </c>
      <c r="I75" s="46">
        <v>0</v>
      </c>
      <c r="J75" s="46">
        <v>3.69</v>
      </c>
      <c r="K75" s="46">
        <v>0</v>
      </c>
      <c r="L75" s="46">
        <v>1.93</v>
      </c>
      <c r="M75" s="74">
        <v>0</v>
      </c>
      <c r="N75" s="73">
        <v>131.01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3.69</v>
      </c>
      <c r="Y75">
        <v>0</v>
      </c>
      <c r="Z75">
        <v>0</v>
      </c>
      <c r="AA75">
        <v>55</v>
      </c>
      <c r="AB75">
        <v>100</v>
      </c>
      <c r="AC75">
        <v>25</v>
      </c>
      <c r="AD75">
        <v>0.63</v>
      </c>
      <c r="AE75">
        <v>100</v>
      </c>
      <c r="AF75">
        <v>0</v>
      </c>
      <c r="AG75">
        <v>0</v>
      </c>
      <c r="AH75">
        <v>48.34</v>
      </c>
      <c r="AI75">
        <v>0</v>
      </c>
      <c r="AJ75">
        <v>48.34</v>
      </c>
      <c r="AK75">
        <v>48.34</v>
      </c>
      <c r="AL75">
        <v>150</v>
      </c>
      <c r="AM75">
        <v>51.01</v>
      </c>
    </row>
    <row r="76" spans="7:39">
      <c r="G76" t="s">
        <v>118</v>
      </c>
      <c r="H76" s="73">
        <v>145.65</v>
      </c>
      <c r="I76" s="46">
        <v>0</v>
      </c>
      <c r="J76" s="46">
        <v>3.69</v>
      </c>
      <c r="K76" s="46">
        <v>0</v>
      </c>
      <c r="L76" s="46">
        <v>1.93</v>
      </c>
      <c r="M76" s="74">
        <v>0</v>
      </c>
      <c r="N76" s="73">
        <v>131.01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3.69</v>
      </c>
      <c r="Y76">
        <v>0</v>
      </c>
      <c r="Z76">
        <v>0</v>
      </c>
      <c r="AA76">
        <v>55</v>
      </c>
      <c r="AB76">
        <v>100</v>
      </c>
      <c r="AC76">
        <v>25</v>
      </c>
      <c r="AD76">
        <v>0.63</v>
      </c>
      <c r="AE76">
        <v>100</v>
      </c>
      <c r="AF76">
        <v>0</v>
      </c>
      <c r="AG76">
        <v>0</v>
      </c>
      <c r="AH76">
        <v>48.34</v>
      </c>
      <c r="AI76">
        <v>0</v>
      </c>
      <c r="AJ76">
        <v>48.34</v>
      </c>
      <c r="AK76">
        <v>48.34</v>
      </c>
      <c r="AL76">
        <v>150</v>
      </c>
      <c r="AM76">
        <v>51.01</v>
      </c>
    </row>
    <row r="77" spans="7:39">
      <c r="G77" t="s">
        <v>119</v>
      </c>
      <c r="H77" s="73">
        <v>145.65</v>
      </c>
      <c r="I77" s="46">
        <v>0</v>
      </c>
      <c r="J77" s="46">
        <v>3.69</v>
      </c>
      <c r="K77" s="46">
        <v>0</v>
      </c>
      <c r="L77" s="46">
        <v>1.93</v>
      </c>
      <c r="M77" s="74">
        <v>0</v>
      </c>
      <c r="N77" s="73">
        <v>131.01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3.69</v>
      </c>
      <c r="Y77">
        <v>0</v>
      </c>
      <c r="Z77">
        <v>0</v>
      </c>
      <c r="AA77">
        <v>55</v>
      </c>
      <c r="AB77">
        <v>100</v>
      </c>
      <c r="AC77">
        <v>25</v>
      </c>
      <c r="AD77">
        <v>0.63</v>
      </c>
      <c r="AE77">
        <v>100</v>
      </c>
      <c r="AF77">
        <v>0</v>
      </c>
      <c r="AG77">
        <v>0</v>
      </c>
      <c r="AH77">
        <v>48.34</v>
      </c>
      <c r="AI77">
        <v>0</v>
      </c>
      <c r="AJ77">
        <v>48.34</v>
      </c>
      <c r="AK77">
        <v>48.34</v>
      </c>
      <c r="AL77">
        <v>150</v>
      </c>
      <c r="AM77">
        <v>51.01</v>
      </c>
    </row>
    <row r="78" spans="7:39">
      <c r="G78" t="s">
        <v>120</v>
      </c>
      <c r="H78" s="73">
        <v>145.65</v>
      </c>
      <c r="I78" s="46">
        <v>0</v>
      </c>
      <c r="J78" s="46">
        <v>3.69</v>
      </c>
      <c r="K78" s="46">
        <v>0</v>
      </c>
      <c r="L78" s="46">
        <v>1.93</v>
      </c>
      <c r="M78" s="74">
        <v>0</v>
      </c>
      <c r="N78" s="73">
        <v>131.01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3.69</v>
      </c>
      <c r="Y78">
        <v>0</v>
      </c>
      <c r="Z78">
        <v>0</v>
      </c>
      <c r="AA78">
        <v>55</v>
      </c>
      <c r="AB78">
        <v>100</v>
      </c>
      <c r="AC78">
        <v>25</v>
      </c>
      <c r="AD78">
        <v>0.63</v>
      </c>
      <c r="AE78">
        <v>100</v>
      </c>
      <c r="AF78">
        <v>0</v>
      </c>
      <c r="AG78">
        <v>0</v>
      </c>
      <c r="AH78">
        <v>48.34</v>
      </c>
      <c r="AI78">
        <v>0</v>
      </c>
      <c r="AJ78">
        <v>48.34</v>
      </c>
      <c r="AK78">
        <v>48.34</v>
      </c>
      <c r="AL78">
        <v>150</v>
      </c>
      <c r="AM78">
        <v>51.01</v>
      </c>
    </row>
    <row r="79" spans="7:39">
      <c r="G79" t="s">
        <v>121</v>
      </c>
      <c r="H79" s="73">
        <v>145.65</v>
      </c>
      <c r="I79" s="46">
        <v>0</v>
      </c>
      <c r="J79" s="46">
        <v>3.69</v>
      </c>
      <c r="K79" s="46">
        <v>0</v>
      </c>
      <c r="L79" s="46">
        <v>1.93</v>
      </c>
      <c r="M79" s="74">
        <v>0</v>
      </c>
      <c r="N79" s="73">
        <v>131.01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3.69</v>
      </c>
      <c r="Y79">
        <v>0</v>
      </c>
      <c r="Z79">
        <v>0</v>
      </c>
      <c r="AA79">
        <v>55</v>
      </c>
      <c r="AB79">
        <v>100</v>
      </c>
      <c r="AC79">
        <v>25</v>
      </c>
      <c r="AD79">
        <v>0.63</v>
      </c>
      <c r="AE79">
        <v>100</v>
      </c>
      <c r="AF79">
        <v>0</v>
      </c>
      <c r="AG79">
        <v>0</v>
      </c>
      <c r="AH79">
        <v>48.34</v>
      </c>
      <c r="AI79">
        <v>0</v>
      </c>
      <c r="AJ79">
        <v>48.34</v>
      </c>
      <c r="AK79">
        <v>48.34</v>
      </c>
      <c r="AL79">
        <v>150</v>
      </c>
      <c r="AM79">
        <v>51.01</v>
      </c>
    </row>
    <row r="80" spans="7:39">
      <c r="G80" t="s">
        <v>122</v>
      </c>
      <c r="H80" s="73">
        <v>145.65</v>
      </c>
      <c r="I80" s="46">
        <v>0</v>
      </c>
      <c r="J80" s="46">
        <v>3.69</v>
      </c>
      <c r="K80" s="46">
        <v>0</v>
      </c>
      <c r="L80" s="46">
        <v>1.93</v>
      </c>
      <c r="M80" s="74">
        <v>0</v>
      </c>
      <c r="N80" s="73">
        <v>131.01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3.69</v>
      </c>
      <c r="Y80">
        <v>0</v>
      </c>
      <c r="Z80">
        <v>0</v>
      </c>
      <c r="AA80">
        <v>55</v>
      </c>
      <c r="AB80">
        <v>100</v>
      </c>
      <c r="AC80">
        <v>25</v>
      </c>
      <c r="AD80">
        <v>0.63</v>
      </c>
      <c r="AE80">
        <v>100</v>
      </c>
      <c r="AF80">
        <v>0</v>
      </c>
      <c r="AG80">
        <v>0</v>
      </c>
      <c r="AH80">
        <v>48.34</v>
      </c>
      <c r="AI80">
        <v>0</v>
      </c>
      <c r="AJ80">
        <v>48.34</v>
      </c>
      <c r="AK80">
        <v>48.34</v>
      </c>
      <c r="AL80">
        <v>150</v>
      </c>
      <c r="AM80">
        <v>51.01</v>
      </c>
    </row>
    <row r="81" spans="7:39">
      <c r="G81" t="s">
        <v>123</v>
      </c>
      <c r="H81" s="73">
        <v>145.65</v>
      </c>
      <c r="I81" s="46">
        <v>0</v>
      </c>
      <c r="J81" s="46">
        <v>3.69</v>
      </c>
      <c r="K81" s="46">
        <v>0</v>
      </c>
      <c r="L81" s="46">
        <v>1.93</v>
      </c>
      <c r="M81" s="74">
        <v>0</v>
      </c>
      <c r="N81" s="73">
        <v>131.01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3.69</v>
      </c>
      <c r="Y81">
        <v>0</v>
      </c>
      <c r="Z81">
        <v>0</v>
      </c>
      <c r="AA81">
        <v>55</v>
      </c>
      <c r="AB81">
        <v>100</v>
      </c>
      <c r="AC81">
        <v>25</v>
      </c>
      <c r="AD81">
        <v>0.63</v>
      </c>
      <c r="AE81">
        <v>100</v>
      </c>
      <c r="AF81">
        <v>0</v>
      </c>
      <c r="AG81">
        <v>0</v>
      </c>
      <c r="AH81">
        <v>48.34</v>
      </c>
      <c r="AI81">
        <v>0</v>
      </c>
      <c r="AJ81">
        <v>48.34</v>
      </c>
      <c r="AK81">
        <v>48.34</v>
      </c>
      <c r="AL81">
        <v>150</v>
      </c>
      <c r="AM81">
        <v>51.01</v>
      </c>
    </row>
    <row r="82" spans="7:39">
      <c r="G82" t="s">
        <v>124</v>
      </c>
      <c r="H82" s="73">
        <v>145.65</v>
      </c>
      <c r="I82" s="46">
        <v>0</v>
      </c>
      <c r="J82" s="46">
        <v>3.69</v>
      </c>
      <c r="K82" s="46">
        <v>0</v>
      </c>
      <c r="L82" s="46">
        <v>1.93</v>
      </c>
      <c r="M82" s="74">
        <v>0</v>
      </c>
      <c r="N82" s="73">
        <v>131.01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3.69</v>
      </c>
      <c r="Y82">
        <v>0</v>
      </c>
      <c r="Z82">
        <v>0</v>
      </c>
      <c r="AA82">
        <v>55</v>
      </c>
      <c r="AB82">
        <v>100</v>
      </c>
      <c r="AC82">
        <v>25</v>
      </c>
      <c r="AD82">
        <v>0.63</v>
      </c>
      <c r="AE82">
        <v>100</v>
      </c>
      <c r="AF82">
        <v>0</v>
      </c>
      <c r="AG82">
        <v>0</v>
      </c>
      <c r="AH82">
        <v>48.34</v>
      </c>
      <c r="AI82">
        <v>0</v>
      </c>
      <c r="AJ82">
        <v>48.34</v>
      </c>
      <c r="AK82">
        <v>48.34</v>
      </c>
      <c r="AL82">
        <v>150</v>
      </c>
      <c r="AM82">
        <v>51.01</v>
      </c>
    </row>
    <row r="83" spans="7:39">
      <c r="G83" t="s">
        <v>125</v>
      </c>
      <c r="H83" s="73">
        <v>145.60000000000002</v>
      </c>
      <c r="I83" s="46">
        <v>0</v>
      </c>
      <c r="J83" s="46">
        <v>3.69</v>
      </c>
      <c r="K83" s="46">
        <v>0</v>
      </c>
      <c r="L83" s="46">
        <v>1.93</v>
      </c>
      <c r="M83" s="74">
        <v>0</v>
      </c>
      <c r="N83" s="73">
        <v>131.01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3.69</v>
      </c>
      <c r="Y83">
        <v>0</v>
      </c>
      <c r="Z83">
        <v>0</v>
      </c>
      <c r="AA83">
        <v>55</v>
      </c>
      <c r="AB83">
        <v>0</v>
      </c>
      <c r="AC83">
        <v>25</v>
      </c>
      <c r="AD83">
        <v>0.57999999999999996</v>
      </c>
      <c r="AE83">
        <v>100</v>
      </c>
      <c r="AF83">
        <v>0</v>
      </c>
      <c r="AG83">
        <v>0</v>
      </c>
      <c r="AH83">
        <v>48.34</v>
      </c>
      <c r="AI83">
        <v>0</v>
      </c>
      <c r="AJ83">
        <v>48.34</v>
      </c>
      <c r="AK83">
        <v>48.34</v>
      </c>
      <c r="AL83">
        <v>150</v>
      </c>
      <c r="AM83">
        <v>51.01</v>
      </c>
    </row>
    <row r="84" spans="7:39">
      <c r="G84" t="s">
        <v>126</v>
      </c>
      <c r="H84" s="73">
        <v>145.60000000000002</v>
      </c>
      <c r="I84" s="46">
        <v>0</v>
      </c>
      <c r="J84" s="46">
        <v>3.69</v>
      </c>
      <c r="K84" s="46">
        <v>0</v>
      </c>
      <c r="L84" s="46">
        <v>1.93</v>
      </c>
      <c r="M84" s="74">
        <v>0</v>
      </c>
      <c r="N84" s="73">
        <v>131.01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3.69</v>
      </c>
      <c r="Y84">
        <v>0</v>
      </c>
      <c r="Z84">
        <v>0</v>
      </c>
      <c r="AA84">
        <v>55</v>
      </c>
      <c r="AB84">
        <v>0</v>
      </c>
      <c r="AC84">
        <v>25</v>
      </c>
      <c r="AD84">
        <v>0.57999999999999996</v>
      </c>
      <c r="AE84">
        <v>100</v>
      </c>
      <c r="AF84">
        <v>0</v>
      </c>
      <c r="AG84">
        <v>0</v>
      </c>
      <c r="AH84">
        <v>48.34</v>
      </c>
      <c r="AI84">
        <v>0</v>
      </c>
      <c r="AJ84">
        <v>48.34</v>
      </c>
      <c r="AK84">
        <v>48.34</v>
      </c>
      <c r="AL84">
        <v>150</v>
      </c>
      <c r="AM84">
        <v>51.01</v>
      </c>
    </row>
    <row r="85" spans="7:39">
      <c r="G85" t="s">
        <v>127</v>
      </c>
      <c r="H85" s="73">
        <v>145.60000000000002</v>
      </c>
      <c r="I85" s="46">
        <v>0</v>
      </c>
      <c r="J85" s="46">
        <v>3.69</v>
      </c>
      <c r="K85" s="46">
        <v>0</v>
      </c>
      <c r="L85" s="46">
        <v>1.93</v>
      </c>
      <c r="M85" s="74">
        <v>0</v>
      </c>
      <c r="N85" s="73">
        <v>131.01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3.69</v>
      </c>
      <c r="Y85">
        <v>0</v>
      </c>
      <c r="Z85">
        <v>0</v>
      </c>
      <c r="AA85">
        <v>55</v>
      </c>
      <c r="AB85">
        <v>0</v>
      </c>
      <c r="AC85">
        <v>25</v>
      </c>
      <c r="AD85">
        <v>0.57999999999999996</v>
      </c>
      <c r="AE85">
        <v>100</v>
      </c>
      <c r="AF85">
        <v>0</v>
      </c>
      <c r="AG85">
        <v>0</v>
      </c>
      <c r="AH85">
        <v>48.34</v>
      </c>
      <c r="AI85">
        <v>0</v>
      </c>
      <c r="AJ85">
        <v>48.34</v>
      </c>
      <c r="AK85">
        <v>48.34</v>
      </c>
      <c r="AL85">
        <v>150</v>
      </c>
      <c r="AM85">
        <v>51.01</v>
      </c>
    </row>
    <row r="86" spans="7:39">
      <c r="G86" t="s">
        <v>128</v>
      </c>
      <c r="H86" s="73">
        <v>145.60000000000002</v>
      </c>
      <c r="I86" s="46">
        <v>0</v>
      </c>
      <c r="J86" s="46">
        <v>3.69</v>
      </c>
      <c r="K86" s="46">
        <v>0</v>
      </c>
      <c r="L86" s="46">
        <v>1.93</v>
      </c>
      <c r="M86" s="74">
        <v>0</v>
      </c>
      <c r="N86" s="73">
        <v>131.01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3.69</v>
      </c>
      <c r="Y86">
        <v>0</v>
      </c>
      <c r="Z86">
        <v>0</v>
      </c>
      <c r="AA86">
        <v>55</v>
      </c>
      <c r="AB86">
        <v>0</v>
      </c>
      <c r="AC86">
        <v>25</v>
      </c>
      <c r="AD86">
        <v>0.57999999999999996</v>
      </c>
      <c r="AE86">
        <v>100</v>
      </c>
      <c r="AF86">
        <v>0</v>
      </c>
      <c r="AG86">
        <v>0</v>
      </c>
      <c r="AH86">
        <v>48.34</v>
      </c>
      <c r="AI86">
        <v>0</v>
      </c>
      <c r="AJ86">
        <v>48.34</v>
      </c>
      <c r="AK86">
        <v>48.34</v>
      </c>
      <c r="AL86">
        <v>150</v>
      </c>
      <c r="AM86">
        <v>51.01</v>
      </c>
    </row>
    <row r="87" spans="7:39">
      <c r="G87" t="s">
        <v>129</v>
      </c>
      <c r="H87" s="73">
        <v>145.60000000000002</v>
      </c>
      <c r="I87" s="46">
        <v>0</v>
      </c>
      <c r="J87" s="46">
        <v>3.6</v>
      </c>
      <c r="K87" s="46">
        <v>0</v>
      </c>
      <c r="L87" s="46">
        <v>1.93</v>
      </c>
      <c r="M87" s="74">
        <v>0</v>
      </c>
      <c r="N87" s="73">
        <v>131.01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3.6</v>
      </c>
      <c r="Y87">
        <v>0</v>
      </c>
      <c r="Z87">
        <v>0</v>
      </c>
      <c r="AA87">
        <v>55</v>
      </c>
      <c r="AB87">
        <v>0</v>
      </c>
      <c r="AC87">
        <v>25</v>
      </c>
      <c r="AD87">
        <v>0.57999999999999996</v>
      </c>
      <c r="AE87">
        <v>100</v>
      </c>
      <c r="AF87">
        <v>0</v>
      </c>
      <c r="AG87">
        <v>0</v>
      </c>
      <c r="AH87">
        <v>48.34</v>
      </c>
      <c r="AI87">
        <v>0</v>
      </c>
      <c r="AJ87">
        <v>48.34</v>
      </c>
      <c r="AK87">
        <v>48.34</v>
      </c>
      <c r="AL87">
        <v>150</v>
      </c>
      <c r="AM87">
        <v>51.01</v>
      </c>
    </row>
    <row r="88" spans="7:39">
      <c r="G88" t="s">
        <v>130</v>
      </c>
      <c r="H88" s="73">
        <v>145.60000000000002</v>
      </c>
      <c r="I88" s="46">
        <v>0</v>
      </c>
      <c r="J88" s="46">
        <v>3.6</v>
      </c>
      <c r="K88" s="46">
        <v>0</v>
      </c>
      <c r="L88" s="46">
        <v>1.93</v>
      </c>
      <c r="M88" s="74">
        <v>0</v>
      </c>
      <c r="N88" s="73">
        <v>131.01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3.6</v>
      </c>
      <c r="Y88">
        <v>0</v>
      </c>
      <c r="Z88">
        <v>0</v>
      </c>
      <c r="AA88">
        <v>55</v>
      </c>
      <c r="AB88">
        <v>0</v>
      </c>
      <c r="AC88">
        <v>25</v>
      </c>
      <c r="AD88">
        <v>0.57999999999999996</v>
      </c>
      <c r="AE88">
        <v>100</v>
      </c>
      <c r="AF88">
        <v>0</v>
      </c>
      <c r="AG88">
        <v>0</v>
      </c>
      <c r="AH88">
        <v>48.34</v>
      </c>
      <c r="AI88">
        <v>0</v>
      </c>
      <c r="AJ88">
        <v>48.34</v>
      </c>
      <c r="AK88">
        <v>48.34</v>
      </c>
      <c r="AL88">
        <v>150</v>
      </c>
      <c r="AM88">
        <v>51.01</v>
      </c>
    </row>
    <row r="89" spans="7:39">
      <c r="G89" t="s">
        <v>131</v>
      </c>
      <c r="H89" s="73">
        <v>145.60000000000002</v>
      </c>
      <c r="I89" s="46">
        <v>0</v>
      </c>
      <c r="J89" s="46">
        <v>3.6</v>
      </c>
      <c r="K89" s="46">
        <v>0</v>
      </c>
      <c r="L89" s="46">
        <v>1.93</v>
      </c>
      <c r="M89" s="74">
        <v>0</v>
      </c>
      <c r="N89" s="73">
        <v>131.01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3.6</v>
      </c>
      <c r="Y89">
        <v>0</v>
      </c>
      <c r="Z89">
        <v>0</v>
      </c>
      <c r="AA89">
        <v>55</v>
      </c>
      <c r="AB89">
        <v>0</v>
      </c>
      <c r="AC89">
        <v>25</v>
      </c>
      <c r="AD89">
        <v>0.57999999999999996</v>
      </c>
      <c r="AE89">
        <v>100</v>
      </c>
      <c r="AF89">
        <v>0</v>
      </c>
      <c r="AG89">
        <v>0</v>
      </c>
      <c r="AH89">
        <v>48.34</v>
      </c>
      <c r="AI89">
        <v>0</v>
      </c>
      <c r="AJ89">
        <v>48.34</v>
      </c>
      <c r="AK89">
        <v>48.34</v>
      </c>
      <c r="AL89">
        <v>150</v>
      </c>
      <c r="AM89">
        <v>51.01</v>
      </c>
    </row>
    <row r="90" spans="7:39">
      <c r="G90" t="s">
        <v>132</v>
      </c>
      <c r="H90" s="73">
        <v>145.60000000000002</v>
      </c>
      <c r="I90" s="46">
        <v>0</v>
      </c>
      <c r="J90" s="46">
        <v>3.6</v>
      </c>
      <c r="K90" s="46">
        <v>0</v>
      </c>
      <c r="L90" s="46">
        <v>1.93</v>
      </c>
      <c r="M90" s="74">
        <v>0</v>
      </c>
      <c r="N90" s="73">
        <v>131.01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3.6</v>
      </c>
      <c r="Y90">
        <v>0</v>
      </c>
      <c r="Z90">
        <v>0</v>
      </c>
      <c r="AA90">
        <v>55</v>
      </c>
      <c r="AB90">
        <v>0</v>
      </c>
      <c r="AC90">
        <v>25</v>
      </c>
      <c r="AD90">
        <v>0.57999999999999996</v>
      </c>
      <c r="AE90">
        <v>100</v>
      </c>
      <c r="AF90">
        <v>0</v>
      </c>
      <c r="AG90">
        <v>0</v>
      </c>
      <c r="AH90">
        <v>48.34</v>
      </c>
      <c r="AI90">
        <v>0</v>
      </c>
      <c r="AJ90">
        <v>48.34</v>
      </c>
      <c r="AK90">
        <v>48.34</v>
      </c>
      <c r="AL90">
        <v>150</v>
      </c>
      <c r="AM90">
        <v>51.01</v>
      </c>
    </row>
    <row r="91" spans="7:39">
      <c r="G91" t="s">
        <v>133</v>
      </c>
      <c r="H91" s="73">
        <v>145.60000000000002</v>
      </c>
      <c r="I91" s="46">
        <v>0</v>
      </c>
      <c r="J91" s="46">
        <v>3.6</v>
      </c>
      <c r="K91" s="46">
        <v>0</v>
      </c>
      <c r="L91" s="46">
        <v>1.93</v>
      </c>
      <c r="M91" s="74">
        <v>0</v>
      </c>
      <c r="N91" s="73">
        <v>185.5</v>
      </c>
      <c r="O91" s="46">
        <v>284.17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3.6</v>
      </c>
      <c r="Y91">
        <v>34.17</v>
      </c>
      <c r="Z91">
        <v>0</v>
      </c>
      <c r="AA91">
        <v>55</v>
      </c>
      <c r="AB91">
        <v>0</v>
      </c>
      <c r="AC91">
        <v>0</v>
      </c>
      <c r="AD91">
        <v>0.57999999999999996</v>
      </c>
      <c r="AE91">
        <v>100</v>
      </c>
      <c r="AF91">
        <v>0</v>
      </c>
      <c r="AG91">
        <v>0</v>
      </c>
      <c r="AH91">
        <v>48.34</v>
      </c>
      <c r="AI91">
        <v>79.489999999999995</v>
      </c>
      <c r="AJ91">
        <v>48.34</v>
      </c>
      <c r="AK91">
        <v>48.34</v>
      </c>
      <c r="AL91">
        <v>150</v>
      </c>
      <c r="AM91">
        <v>51.01</v>
      </c>
    </row>
    <row r="92" spans="7:39">
      <c r="G92" t="s">
        <v>134</v>
      </c>
      <c r="H92" s="73">
        <v>145.60000000000002</v>
      </c>
      <c r="I92" s="46">
        <v>0</v>
      </c>
      <c r="J92" s="46">
        <v>3.6</v>
      </c>
      <c r="K92" s="46">
        <v>0</v>
      </c>
      <c r="L92" s="46">
        <v>1.93</v>
      </c>
      <c r="M92" s="74">
        <v>0</v>
      </c>
      <c r="N92" s="73">
        <v>185.5</v>
      </c>
      <c r="O92" s="46">
        <v>284.17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3.6</v>
      </c>
      <c r="Y92">
        <v>34.17</v>
      </c>
      <c r="Z92">
        <v>0</v>
      </c>
      <c r="AA92">
        <v>55</v>
      </c>
      <c r="AB92">
        <v>0</v>
      </c>
      <c r="AC92">
        <v>0</v>
      </c>
      <c r="AD92">
        <v>0.57999999999999996</v>
      </c>
      <c r="AE92">
        <v>100</v>
      </c>
      <c r="AF92">
        <v>0</v>
      </c>
      <c r="AG92">
        <v>0</v>
      </c>
      <c r="AH92">
        <v>48.34</v>
      </c>
      <c r="AI92">
        <v>79.489999999999995</v>
      </c>
      <c r="AJ92">
        <v>48.34</v>
      </c>
      <c r="AK92">
        <v>48.34</v>
      </c>
      <c r="AL92">
        <v>150</v>
      </c>
      <c r="AM92">
        <v>51.01</v>
      </c>
    </row>
    <row r="93" spans="7:39">
      <c r="G93" t="s">
        <v>135</v>
      </c>
      <c r="H93" s="73">
        <v>145.60000000000002</v>
      </c>
      <c r="I93" s="46">
        <v>0</v>
      </c>
      <c r="J93" s="46">
        <v>3.6</v>
      </c>
      <c r="K93" s="46">
        <v>0</v>
      </c>
      <c r="L93" s="46">
        <v>1.93</v>
      </c>
      <c r="M93" s="74">
        <v>0</v>
      </c>
      <c r="N93" s="73">
        <v>185.5</v>
      </c>
      <c r="O93" s="46">
        <v>284.17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3.6</v>
      </c>
      <c r="Y93">
        <v>34.17</v>
      </c>
      <c r="Z93">
        <v>0</v>
      </c>
      <c r="AA93">
        <v>55</v>
      </c>
      <c r="AB93">
        <v>0</v>
      </c>
      <c r="AC93">
        <v>0</v>
      </c>
      <c r="AD93">
        <v>0.57999999999999996</v>
      </c>
      <c r="AE93">
        <v>100</v>
      </c>
      <c r="AF93">
        <v>0</v>
      </c>
      <c r="AG93">
        <v>0</v>
      </c>
      <c r="AH93">
        <v>48.34</v>
      </c>
      <c r="AI93">
        <v>79.489999999999995</v>
      </c>
      <c r="AJ93">
        <v>48.34</v>
      </c>
      <c r="AK93">
        <v>48.34</v>
      </c>
      <c r="AL93">
        <v>150</v>
      </c>
      <c r="AM93">
        <v>51.01</v>
      </c>
    </row>
    <row r="94" spans="7:39">
      <c r="G94" t="s">
        <v>136</v>
      </c>
      <c r="H94" s="73">
        <v>145.60000000000002</v>
      </c>
      <c r="I94" s="46">
        <v>0</v>
      </c>
      <c r="J94" s="46">
        <v>3.6</v>
      </c>
      <c r="K94" s="46">
        <v>0</v>
      </c>
      <c r="L94" s="46">
        <v>1.93</v>
      </c>
      <c r="M94" s="74">
        <v>0</v>
      </c>
      <c r="N94" s="73">
        <v>185.5</v>
      </c>
      <c r="O94" s="46">
        <v>284.17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3.6</v>
      </c>
      <c r="Y94">
        <v>34.17</v>
      </c>
      <c r="Z94">
        <v>0</v>
      </c>
      <c r="AA94">
        <v>55</v>
      </c>
      <c r="AB94">
        <v>0</v>
      </c>
      <c r="AC94">
        <v>0</v>
      </c>
      <c r="AD94">
        <v>0.57999999999999996</v>
      </c>
      <c r="AE94">
        <v>100</v>
      </c>
      <c r="AF94">
        <v>0</v>
      </c>
      <c r="AG94">
        <v>0</v>
      </c>
      <c r="AH94">
        <v>48.34</v>
      </c>
      <c r="AI94">
        <v>79.489999999999995</v>
      </c>
      <c r="AJ94">
        <v>48.34</v>
      </c>
      <c r="AK94">
        <v>48.34</v>
      </c>
      <c r="AL94">
        <v>150</v>
      </c>
      <c r="AM94">
        <v>51.01</v>
      </c>
    </row>
    <row r="95" spans="7:39">
      <c r="G95" t="s">
        <v>137</v>
      </c>
      <c r="H95" s="73">
        <v>145.60000000000002</v>
      </c>
      <c r="I95" s="46">
        <v>0</v>
      </c>
      <c r="J95" s="46">
        <v>3.6</v>
      </c>
      <c r="K95" s="46">
        <v>0</v>
      </c>
      <c r="L95" s="46">
        <v>1.93</v>
      </c>
      <c r="M95" s="74">
        <v>0</v>
      </c>
      <c r="N95" s="73">
        <v>130.5</v>
      </c>
      <c r="O95" s="46">
        <v>284.17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3.6</v>
      </c>
      <c r="Y95">
        <v>34.17</v>
      </c>
      <c r="Z95">
        <v>0</v>
      </c>
      <c r="AA95">
        <v>0</v>
      </c>
      <c r="AB95">
        <v>0</v>
      </c>
      <c r="AC95">
        <v>0</v>
      </c>
      <c r="AD95">
        <v>0.57999999999999996</v>
      </c>
      <c r="AE95">
        <v>100</v>
      </c>
      <c r="AF95">
        <v>0</v>
      </c>
      <c r="AG95">
        <v>0</v>
      </c>
      <c r="AH95">
        <v>48.34</v>
      </c>
      <c r="AI95">
        <v>79.489999999999995</v>
      </c>
      <c r="AJ95">
        <v>48.34</v>
      </c>
      <c r="AK95">
        <v>48.34</v>
      </c>
      <c r="AL95">
        <v>150</v>
      </c>
      <c r="AM95">
        <v>51.01</v>
      </c>
    </row>
    <row r="96" spans="7:39">
      <c r="G96" t="s">
        <v>138</v>
      </c>
      <c r="H96" s="73">
        <v>145.60000000000002</v>
      </c>
      <c r="I96" s="46">
        <v>0</v>
      </c>
      <c r="J96" s="46">
        <v>3.6</v>
      </c>
      <c r="K96" s="46">
        <v>0</v>
      </c>
      <c r="L96" s="46">
        <v>1.93</v>
      </c>
      <c r="M96" s="74">
        <v>0</v>
      </c>
      <c r="N96" s="73">
        <v>130.5</v>
      </c>
      <c r="O96" s="46">
        <v>284.17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3.6</v>
      </c>
      <c r="Y96">
        <v>34.17</v>
      </c>
      <c r="Z96">
        <v>0</v>
      </c>
      <c r="AA96">
        <v>0</v>
      </c>
      <c r="AB96">
        <v>0</v>
      </c>
      <c r="AC96">
        <v>0</v>
      </c>
      <c r="AD96">
        <v>0.57999999999999996</v>
      </c>
      <c r="AE96">
        <v>100</v>
      </c>
      <c r="AF96">
        <v>0</v>
      </c>
      <c r="AG96">
        <v>0</v>
      </c>
      <c r="AH96">
        <v>48.34</v>
      </c>
      <c r="AI96">
        <v>79.489999999999995</v>
      </c>
      <c r="AJ96">
        <v>48.34</v>
      </c>
      <c r="AK96">
        <v>48.34</v>
      </c>
      <c r="AL96">
        <v>150</v>
      </c>
      <c r="AM96">
        <v>51.01</v>
      </c>
    </row>
    <row r="97" spans="1:133">
      <c r="G97" t="s">
        <v>139</v>
      </c>
      <c r="H97" s="73">
        <v>145.60000000000002</v>
      </c>
      <c r="I97" s="46">
        <v>0</v>
      </c>
      <c r="J97" s="46">
        <v>3.6</v>
      </c>
      <c r="K97" s="46">
        <v>0</v>
      </c>
      <c r="L97" s="46">
        <v>1.93</v>
      </c>
      <c r="M97" s="74">
        <v>0</v>
      </c>
      <c r="N97" s="73">
        <v>130.5</v>
      </c>
      <c r="O97" s="46">
        <v>284.17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3.6</v>
      </c>
      <c r="Y97">
        <v>34.17</v>
      </c>
      <c r="Z97">
        <v>0</v>
      </c>
      <c r="AA97">
        <v>0</v>
      </c>
      <c r="AB97">
        <v>0</v>
      </c>
      <c r="AC97">
        <v>0</v>
      </c>
      <c r="AD97">
        <v>0.57999999999999996</v>
      </c>
      <c r="AE97">
        <v>100</v>
      </c>
      <c r="AF97">
        <v>0</v>
      </c>
      <c r="AG97">
        <v>0</v>
      </c>
      <c r="AH97">
        <v>48.34</v>
      </c>
      <c r="AI97">
        <v>79.489999999999995</v>
      </c>
      <c r="AJ97">
        <v>48.34</v>
      </c>
      <c r="AK97">
        <v>48.34</v>
      </c>
      <c r="AL97">
        <v>150</v>
      </c>
      <c r="AM97">
        <v>51.01</v>
      </c>
    </row>
    <row r="98" spans="1:133">
      <c r="G98" t="s">
        <v>140</v>
      </c>
      <c r="H98" s="73">
        <v>145.60000000000002</v>
      </c>
      <c r="I98" s="46">
        <v>0</v>
      </c>
      <c r="J98" s="46">
        <v>3.6</v>
      </c>
      <c r="K98" s="46">
        <v>0</v>
      </c>
      <c r="L98" s="46">
        <v>1.93</v>
      </c>
      <c r="M98" s="74">
        <v>0</v>
      </c>
      <c r="N98" s="73">
        <v>130.5</v>
      </c>
      <c r="O98" s="46">
        <v>284.17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3.6</v>
      </c>
      <c r="Y98">
        <v>34.17</v>
      </c>
      <c r="Z98">
        <v>0</v>
      </c>
      <c r="AA98">
        <v>0</v>
      </c>
      <c r="AB98">
        <v>0</v>
      </c>
      <c r="AC98">
        <v>0</v>
      </c>
      <c r="AD98">
        <v>0.57999999999999996</v>
      </c>
      <c r="AE98">
        <v>100</v>
      </c>
      <c r="AF98">
        <v>0</v>
      </c>
      <c r="AG98">
        <v>0</v>
      </c>
      <c r="AH98">
        <v>48.34</v>
      </c>
      <c r="AI98">
        <v>79.489999999999995</v>
      </c>
      <c r="AJ98">
        <v>48.34</v>
      </c>
      <c r="AK98">
        <v>48.34</v>
      </c>
      <c r="AL98">
        <v>150</v>
      </c>
      <c r="AM98">
        <v>51.01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3.4967699999999997</v>
      </c>
      <c r="I99" s="69">
        <f t="shared" ref="I99:BU99" si="1">SUM(I3:I98)/4000</f>
        <v>0</v>
      </c>
      <c r="J99" s="69">
        <f t="shared" si="1"/>
        <v>8.7029999999999982E-2</v>
      </c>
      <c r="K99" s="69">
        <f t="shared" si="1"/>
        <v>0.1912325</v>
      </c>
      <c r="L99" s="69">
        <f t="shared" si="1"/>
        <v>7.9160000000000022E-2</v>
      </c>
      <c r="M99" s="69">
        <f t="shared" si="1"/>
        <v>0</v>
      </c>
      <c r="N99" s="68">
        <f t="shared" si="1"/>
        <v>4.4954800000000041</v>
      </c>
      <c r="O99" s="69">
        <f t="shared" si="1"/>
        <v>7.5233599999999967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4.6320000000000104E-2</v>
      </c>
      <c r="X99">
        <f t="shared" si="1"/>
        <v>8.7029999999999982E-2</v>
      </c>
      <c r="Y99">
        <f t="shared" si="1"/>
        <v>0.27335999999999994</v>
      </c>
      <c r="Z99">
        <f t="shared" si="1"/>
        <v>1.2</v>
      </c>
      <c r="AA99">
        <f t="shared" si="1"/>
        <v>0.27500000000000002</v>
      </c>
      <c r="AB99">
        <f t="shared" si="1"/>
        <v>1.25</v>
      </c>
      <c r="AC99">
        <f t="shared" si="1"/>
        <v>0.1</v>
      </c>
      <c r="AD99">
        <f t="shared" si="1"/>
        <v>1.6289999999999992E-2</v>
      </c>
      <c r="AE99">
        <f t="shared" si="1"/>
        <v>1.2</v>
      </c>
      <c r="AF99">
        <f t="shared" si="1"/>
        <v>3.2840000000000001E-2</v>
      </c>
      <c r="AG99">
        <f t="shared" si="1"/>
        <v>0.1912325</v>
      </c>
      <c r="AH99">
        <f t="shared" si="1"/>
        <v>1.1601600000000016</v>
      </c>
      <c r="AI99">
        <f t="shared" si="1"/>
        <v>0.6359199999999996</v>
      </c>
      <c r="AJ99">
        <f t="shared" si="1"/>
        <v>1.1601600000000016</v>
      </c>
      <c r="AK99">
        <f t="shared" si="1"/>
        <v>1.1601600000000016</v>
      </c>
      <c r="AL99">
        <f t="shared" si="1"/>
        <v>3.6</v>
      </c>
      <c r="AM99">
        <f t="shared" si="1"/>
        <v>3.4845600000000045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528</v>
      </c>
      <c r="X100" t="s">
        <v>530</v>
      </c>
      <c r="Y100" t="s">
        <v>532</v>
      </c>
      <c r="Z100" t="s">
        <v>534</v>
      </c>
      <c r="AA100" t="s">
        <v>536</v>
      </c>
      <c r="AB100" t="s">
        <v>538</v>
      </c>
      <c r="AC100" t="s">
        <v>539</v>
      </c>
      <c r="AD100" t="s">
        <v>541</v>
      </c>
      <c r="AE100" t="s">
        <v>542</v>
      </c>
      <c r="AF100" t="s">
        <v>544</v>
      </c>
      <c r="AG100" t="s">
        <v>546</v>
      </c>
      <c r="AH100" t="s">
        <v>548</v>
      </c>
      <c r="AI100" t="s">
        <v>549</v>
      </c>
      <c r="AJ100" t="s">
        <v>551</v>
      </c>
      <c r="AK100" t="s">
        <v>553</v>
      </c>
      <c r="AL100" t="s">
        <v>555</v>
      </c>
      <c r="AM100" t="s">
        <v>556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557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37.700000000000003</v>
      </c>
      <c r="I3" s="53">
        <v>0</v>
      </c>
      <c r="J3" s="53">
        <v>0</v>
      </c>
      <c r="K3" s="53">
        <v>0</v>
      </c>
      <c r="L3" s="53">
        <v>1.55</v>
      </c>
      <c r="M3" s="72">
        <v>0</v>
      </c>
      <c r="N3" s="71">
        <v>0</v>
      </c>
      <c r="O3" s="53">
        <v>0</v>
      </c>
      <c r="P3" s="53">
        <v>-20</v>
      </c>
      <c r="Q3" s="53">
        <v>0</v>
      </c>
      <c r="R3" s="53">
        <v>0</v>
      </c>
      <c r="S3" s="72">
        <v>0</v>
      </c>
      <c r="T3" t="s">
        <v>557</v>
      </c>
      <c r="U3" s="73">
        <v>39.25</v>
      </c>
      <c r="V3" s="74">
        <v>-21</v>
      </c>
      <c r="W3">
        <v>37.700000000000003</v>
      </c>
      <c r="X3">
        <v>0</v>
      </c>
      <c r="Y3">
        <v>-1</v>
      </c>
      <c r="Z3">
        <v>1.55</v>
      </c>
      <c r="AA3">
        <v>0</v>
      </c>
      <c r="AB3">
        <v>-20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35.78</v>
      </c>
      <c r="I4" s="46">
        <v>0</v>
      </c>
      <c r="J4" s="46">
        <v>0</v>
      </c>
      <c r="K4" s="46">
        <v>0</v>
      </c>
      <c r="L4" s="46">
        <v>1.35</v>
      </c>
      <c r="M4" s="74">
        <v>0</v>
      </c>
      <c r="N4" s="73">
        <v>0</v>
      </c>
      <c r="O4" s="46">
        <v>0</v>
      </c>
      <c r="P4" s="46">
        <v>-20</v>
      </c>
      <c r="Q4" s="46">
        <v>0</v>
      </c>
      <c r="R4" s="46">
        <v>0</v>
      </c>
      <c r="S4" s="74">
        <v>0</v>
      </c>
      <c r="T4" t="s">
        <v>557</v>
      </c>
      <c r="U4" s="73">
        <v>37.130000000000003</v>
      </c>
      <c r="V4" s="74">
        <v>-21</v>
      </c>
      <c r="W4">
        <v>35.78</v>
      </c>
      <c r="X4">
        <v>0</v>
      </c>
      <c r="Y4">
        <v>-1</v>
      </c>
      <c r="Z4">
        <v>1.35</v>
      </c>
      <c r="AA4">
        <v>0</v>
      </c>
      <c r="AB4">
        <v>-20</v>
      </c>
    </row>
    <row r="5" spans="1:28">
      <c r="G5" t="s">
        <v>47</v>
      </c>
      <c r="H5" s="73">
        <v>29.01</v>
      </c>
      <c r="I5" s="46">
        <v>0</v>
      </c>
      <c r="J5" s="46">
        <v>0</v>
      </c>
      <c r="K5" s="46">
        <v>0</v>
      </c>
      <c r="L5" s="46">
        <v>1.35</v>
      </c>
      <c r="M5" s="74">
        <v>0</v>
      </c>
      <c r="N5" s="73">
        <v>0</v>
      </c>
      <c r="O5" s="46">
        <v>0</v>
      </c>
      <c r="P5" s="46">
        <v>-30</v>
      </c>
      <c r="Q5" s="46">
        <v>0</v>
      </c>
      <c r="R5" s="46">
        <v>0</v>
      </c>
      <c r="S5" s="74">
        <v>0</v>
      </c>
      <c r="U5" s="73">
        <v>30.36</v>
      </c>
      <c r="V5" s="74">
        <v>-31</v>
      </c>
      <c r="W5">
        <v>29.01</v>
      </c>
      <c r="X5">
        <v>0</v>
      </c>
      <c r="Y5">
        <v>-1</v>
      </c>
      <c r="Z5">
        <v>1.35</v>
      </c>
      <c r="AA5">
        <v>0</v>
      </c>
      <c r="AB5">
        <v>-30</v>
      </c>
    </row>
    <row r="6" spans="1:28">
      <c r="G6" t="s">
        <v>48</v>
      </c>
      <c r="H6" s="73">
        <v>27.07</v>
      </c>
      <c r="I6" s="46">
        <v>0</v>
      </c>
      <c r="J6" s="46">
        <v>0</v>
      </c>
      <c r="K6" s="46">
        <v>0</v>
      </c>
      <c r="L6" s="46">
        <v>1.45</v>
      </c>
      <c r="M6" s="74">
        <v>0</v>
      </c>
      <c r="N6" s="73">
        <v>0</v>
      </c>
      <c r="O6" s="46">
        <v>0</v>
      </c>
      <c r="P6" s="46">
        <v>-25</v>
      </c>
      <c r="Q6" s="46">
        <v>0</v>
      </c>
      <c r="R6" s="46">
        <v>0</v>
      </c>
      <c r="S6" s="74">
        <v>0</v>
      </c>
      <c r="U6" s="73">
        <v>28.52</v>
      </c>
      <c r="V6" s="74">
        <v>-26</v>
      </c>
      <c r="W6">
        <v>27.07</v>
      </c>
      <c r="X6">
        <v>0</v>
      </c>
      <c r="Y6">
        <v>-1</v>
      </c>
      <c r="Z6">
        <v>1.45</v>
      </c>
      <c r="AA6">
        <v>0</v>
      </c>
      <c r="AB6">
        <v>-25</v>
      </c>
    </row>
    <row r="7" spans="1:28">
      <c r="G7" t="s">
        <v>49</v>
      </c>
      <c r="H7" s="73">
        <v>41.58</v>
      </c>
      <c r="I7" s="46">
        <v>0</v>
      </c>
      <c r="J7" s="46">
        <v>0</v>
      </c>
      <c r="K7" s="46">
        <v>0</v>
      </c>
      <c r="L7" s="46">
        <v>1.35</v>
      </c>
      <c r="M7" s="74">
        <v>0</v>
      </c>
      <c r="N7" s="73">
        <v>0</v>
      </c>
      <c r="O7" s="46">
        <v>0</v>
      </c>
      <c r="P7" s="46">
        <v>-5</v>
      </c>
      <c r="Q7" s="46">
        <v>0</v>
      </c>
      <c r="R7" s="46">
        <v>0</v>
      </c>
      <c r="S7" s="74">
        <v>0</v>
      </c>
      <c r="U7" s="73">
        <v>42.93</v>
      </c>
      <c r="V7" s="74">
        <v>-6</v>
      </c>
      <c r="W7">
        <v>41.58</v>
      </c>
      <c r="X7">
        <v>0</v>
      </c>
      <c r="Y7">
        <v>-1</v>
      </c>
      <c r="Z7">
        <v>1.35</v>
      </c>
      <c r="AA7">
        <v>0</v>
      </c>
      <c r="AB7">
        <v>-5</v>
      </c>
    </row>
    <row r="8" spans="1:28">
      <c r="G8" t="s">
        <v>50</v>
      </c>
      <c r="H8" s="73">
        <v>39.64</v>
      </c>
      <c r="I8" s="46">
        <v>0</v>
      </c>
      <c r="J8" s="46">
        <v>9.67</v>
      </c>
      <c r="K8" s="46">
        <v>0</v>
      </c>
      <c r="L8" s="46">
        <v>1.35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50.66</v>
      </c>
      <c r="V8" s="74">
        <v>-1</v>
      </c>
      <c r="W8">
        <v>39.64</v>
      </c>
      <c r="X8">
        <v>0</v>
      </c>
      <c r="Y8">
        <v>-1</v>
      </c>
      <c r="Z8">
        <v>1.35</v>
      </c>
      <c r="AA8">
        <v>0</v>
      </c>
      <c r="AB8">
        <v>9.67</v>
      </c>
    </row>
    <row r="9" spans="1:28">
      <c r="G9" t="s">
        <v>51</v>
      </c>
      <c r="H9" s="73">
        <v>45.44</v>
      </c>
      <c r="I9" s="46">
        <v>0</v>
      </c>
      <c r="J9" s="46">
        <v>0</v>
      </c>
      <c r="K9" s="46">
        <v>0</v>
      </c>
      <c r="L9" s="46">
        <v>1.26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46.7</v>
      </c>
      <c r="V9" s="74">
        <v>-1</v>
      </c>
      <c r="W9">
        <v>45.44</v>
      </c>
      <c r="X9">
        <v>0</v>
      </c>
      <c r="Y9">
        <v>-1</v>
      </c>
      <c r="Z9">
        <v>1.26</v>
      </c>
      <c r="AA9">
        <v>0</v>
      </c>
      <c r="AB9">
        <v>0</v>
      </c>
    </row>
    <row r="10" spans="1:28">
      <c r="G10" t="s">
        <v>52</v>
      </c>
      <c r="H10" s="73">
        <v>36.74</v>
      </c>
      <c r="I10" s="46">
        <v>0</v>
      </c>
      <c r="J10" s="46">
        <v>0</v>
      </c>
      <c r="K10" s="46">
        <v>0</v>
      </c>
      <c r="L10" s="46">
        <v>1.26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38</v>
      </c>
      <c r="V10" s="74">
        <v>-1</v>
      </c>
      <c r="W10">
        <v>36.74</v>
      </c>
      <c r="X10">
        <v>0</v>
      </c>
      <c r="Y10">
        <v>-1</v>
      </c>
      <c r="Z10">
        <v>1.26</v>
      </c>
      <c r="AA10">
        <v>0</v>
      </c>
      <c r="AB10">
        <v>0</v>
      </c>
    </row>
    <row r="11" spans="1:28">
      <c r="G11" t="s">
        <v>53</v>
      </c>
      <c r="H11" s="73">
        <v>54.14</v>
      </c>
      <c r="I11" s="46">
        <v>0</v>
      </c>
      <c r="J11" s="46">
        <v>0</v>
      </c>
      <c r="K11" s="46">
        <v>0</v>
      </c>
      <c r="L11" s="46">
        <v>1.26</v>
      </c>
      <c r="M11" s="74">
        <v>0</v>
      </c>
      <c r="N11" s="73">
        <v>0</v>
      </c>
      <c r="O11" s="46">
        <v>0</v>
      </c>
      <c r="P11" s="46">
        <v>-5</v>
      </c>
      <c r="Q11" s="46">
        <v>0</v>
      </c>
      <c r="R11" s="46">
        <v>0</v>
      </c>
      <c r="S11" s="74">
        <v>0</v>
      </c>
      <c r="U11" s="73">
        <v>55.4</v>
      </c>
      <c r="V11" s="74">
        <v>-6</v>
      </c>
      <c r="W11">
        <v>54.14</v>
      </c>
      <c r="X11">
        <v>0</v>
      </c>
      <c r="Y11">
        <v>-1</v>
      </c>
      <c r="Z11">
        <v>1.26</v>
      </c>
      <c r="AA11">
        <v>0</v>
      </c>
      <c r="AB11">
        <v>-5</v>
      </c>
    </row>
    <row r="12" spans="1:28">
      <c r="G12" t="s">
        <v>54</v>
      </c>
      <c r="H12" s="73">
        <v>46.41</v>
      </c>
      <c r="I12" s="46">
        <v>0</v>
      </c>
      <c r="J12" s="46">
        <v>0</v>
      </c>
      <c r="K12" s="46">
        <v>0</v>
      </c>
      <c r="L12" s="46">
        <v>1.1599999999999999</v>
      </c>
      <c r="M12" s="74">
        <v>0</v>
      </c>
      <c r="N12" s="73">
        <v>0</v>
      </c>
      <c r="O12" s="46">
        <v>0</v>
      </c>
      <c r="P12" s="46">
        <v>-5</v>
      </c>
      <c r="Q12" s="46">
        <v>0</v>
      </c>
      <c r="R12" s="46">
        <v>0</v>
      </c>
      <c r="S12" s="74">
        <v>0</v>
      </c>
      <c r="U12" s="73">
        <v>47.57</v>
      </c>
      <c r="V12" s="74">
        <v>-6</v>
      </c>
      <c r="W12">
        <v>46.41</v>
      </c>
      <c r="X12">
        <v>0</v>
      </c>
      <c r="Y12">
        <v>-1</v>
      </c>
      <c r="Z12">
        <v>1.1599999999999999</v>
      </c>
      <c r="AA12">
        <v>0</v>
      </c>
      <c r="AB12">
        <v>-5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1.1599999999999999</v>
      </c>
      <c r="M13" s="74">
        <v>0</v>
      </c>
      <c r="N13" s="73">
        <v>0</v>
      </c>
      <c r="O13" s="46">
        <v>-5</v>
      </c>
      <c r="P13" s="46">
        <v>-10</v>
      </c>
      <c r="Q13" s="46">
        <v>0</v>
      </c>
      <c r="R13" s="46">
        <v>0</v>
      </c>
      <c r="S13" s="74">
        <v>0</v>
      </c>
      <c r="U13" s="73">
        <v>1.1599999999999999</v>
      </c>
      <c r="V13" s="74">
        <v>-16</v>
      </c>
      <c r="W13">
        <v>0</v>
      </c>
      <c r="X13">
        <v>-5</v>
      </c>
      <c r="Y13">
        <v>-1</v>
      </c>
      <c r="Z13">
        <v>1.1599999999999999</v>
      </c>
      <c r="AA13">
        <v>0</v>
      </c>
      <c r="AB13">
        <v>-10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1.1599999999999999</v>
      </c>
      <c r="M14" s="74">
        <v>0</v>
      </c>
      <c r="N14" s="73">
        <v>0</v>
      </c>
      <c r="O14" s="46">
        <v>-14</v>
      </c>
      <c r="P14" s="46">
        <v>-10</v>
      </c>
      <c r="Q14" s="46">
        <v>0</v>
      </c>
      <c r="R14" s="46">
        <v>0</v>
      </c>
      <c r="S14" s="74">
        <v>0</v>
      </c>
      <c r="U14" s="73">
        <v>1.1599999999999999</v>
      </c>
      <c r="V14" s="74">
        <v>-25</v>
      </c>
      <c r="W14">
        <v>0</v>
      </c>
      <c r="X14">
        <v>-14</v>
      </c>
      <c r="Y14">
        <v>-1</v>
      </c>
      <c r="Z14">
        <v>1.1599999999999999</v>
      </c>
      <c r="AA14">
        <v>0</v>
      </c>
      <c r="AB14">
        <v>-10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1.1599999999999999</v>
      </c>
      <c r="M15" s="74">
        <v>0</v>
      </c>
      <c r="N15" s="73">
        <v>0</v>
      </c>
      <c r="O15" s="46">
        <v>-15</v>
      </c>
      <c r="P15" s="46">
        <v>-5</v>
      </c>
      <c r="Q15" s="46">
        <v>0</v>
      </c>
      <c r="R15" s="46">
        <v>0</v>
      </c>
      <c r="S15" s="74">
        <v>0</v>
      </c>
      <c r="U15" s="73">
        <v>1.1599999999999999</v>
      </c>
      <c r="V15" s="74">
        <v>-21</v>
      </c>
      <c r="W15">
        <v>0</v>
      </c>
      <c r="X15">
        <v>-15</v>
      </c>
      <c r="Y15">
        <v>-1</v>
      </c>
      <c r="Z15">
        <v>1.1599999999999999</v>
      </c>
      <c r="AA15">
        <v>0</v>
      </c>
      <c r="AB15">
        <v>-5</v>
      </c>
    </row>
    <row r="16" spans="1:28">
      <c r="G16" t="s">
        <v>58</v>
      </c>
      <c r="H16" s="73">
        <v>28.04</v>
      </c>
      <c r="I16" s="46">
        <v>0</v>
      </c>
      <c r="J16" s="46">
        <v>0</v>
      </c>
      <c r="K16" s="46">
        <v>0</v>
      </c>
      <c r="L16" s="46">
        <v>1.1599999999999999</v>
      </c>
      <c r="M16" s="74">
        <v>0</v>
      </c>
      <c r="N16" s="73">
        <v>0</v>
      </c>
      <c r="O16" s="46">
        <v>-26</v>
      </c>
      <c r="P16" s="46">
        <v>-5</v>
      </c>
      <c r="Q16" s="46">
        <v>0</v>
      </c>
      <c r="R16" s="46">
        <v>0</v>
      </c>
      <c r="S16" s="74">
        <v>0</v>
      </c>
      <c r="U16" s="73">
        <v>29.2</v>
      </c>
      <c r="V16" s="74">
        <v>-32</v>
      </c>
      <c r="W16">
        <v>28.04</v>
      </c>
      <c r="X16">
        <v>-26</v>
      </c>
      <c r="Y16">
        <v>-1</v>
      </c>
      <c r="Z16">
        <v>1.1599999999999999</v>
      </c>
      <c r="AA16">
        <v>0</v>
      </c>
      <c r="AB16">
        <v>-5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1.1599999999999999</v>
      </c>
      <c r="M17" s="74">
        <v>0</v>
      </c>
      <c r="N17" s="73">
        <v>0</v>
      </c>
      <c r="O17" s="46">
        <v>-24</v>
      </c>
      <c r="P17" s="46">
        <v>-5</v>
      </c>
      <c r="Q17" s="46">
        <v>0</v>
      </c>
      <c r="R17" s="46">
        <v>0</v>
      </c>
      <c r="S17" s="74">
        <v>0</v>
      </c>
      <c r="U17" s="73">
        <v>1.1599999999999999</v>
      </c>
      <c r="V17" s="74">
        <v>-30</v>
      </c>
      <c r="W17">
        <v>0</v>
      </c>
      <c r="X17">
        <v>-24</v>
      </c>
      <c r="Y17">
        <v>-1</v>
      </c>
      <c r="Z17">
        <v>1.1599999999999999</v>
      </c>
      <c r="AA17">
        <v>0</v>
      </c>
      <c r="AB17">
        <v>-5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0</v>
      </c>
      <c r="O18" s="46">
        <v>-25</v>
      </c>
      <c r="P18" s="46">
        <v>-5</v>
      </c>
      <c r="Q18" s="46">
        <v>0</v>
      </c>
      <c r="R18" s="46">
        <v>0</v>
      </c>
      <c r="S18" s="74">
        <v>0</v>
      </c>
      <c r="U18" s="73">
        <v>1.45</v>
      </c>
      <c r="V18" s="74">
        <v>-31</v>
      </c>
      <c r="W18">
        <v>0</v>
      </c>
      <c r="X18">
        <v>-25</v>
      </c>
      <c r="Y18">
        <v>-1</v>
      </c>
      <c r="Z18">
        <v>1.45</v>
      </c>
      <c r="AA18">
        <v>0</v>
      </c>
      <c r="AB18">
        <v>-5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1.64</v>
      </c>
      <c r="M19" s="74">
        <v>0</v>
      </c>
      <c r="N19" s="73">
        <v>0</v>
      </c>
      <c r="O19" s="46">
        <v>-25</v>
      </c>
      <c r="P19" s="46">
        <v>0</v>
      </c>
      <c r="Q19" s="46">
        <v>0</v>
      </c>
      <c r="R19" s="46">
        <v>0</v>
      </c>
      <c r="S19" s="74">
        <v>0</v>
      </c>
      <c r="U19" s="73">
        <v>1.64</v>
      </c>
      <c r="V19" s="74">
        <v>-26</v>
      </c>
      <c r="W19">
        <v>0</v>
      </c>
      <c r="X19">
        <v>-25</v>
      </c>
      <c r="Y19">
        <v>-1</v>
      </c>
      <c r="Z19">
        <v>1.64</v>
      </c>
      <c r="AA19">
        <v>0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2.13</v>
      </c>
      <c r="M20" s="74">
        <v>0</v>
      </c>
      <c r="N20" s="73">
        <v>-13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2.13</v>
      </c>
      <c r="V20" s="74">
        <v>-14</v>
      </c>
      <c r="W20">
        <v>-13</v>
      </c>
      <c r="X20">
        <v>0</v>
      </c>
      <c r="Y20">
        <v>-1</v>
      </c>
      <c r="Z20">
        <v>2.13</v>
      </c>
      <c r="AA20">
        <v>0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2.3199999999999998</v>
      </c>
      <c r="M21" s="74">
        <v>0</v>
      </c>
      <c r="N21" s="73">
        <v>-18</v>
      </c>
      <c r="O21" s="46">
        <v>0</v>
      </c>
      <c r="P21" s="46">
        <v>-31.67</v>
      </c>
      <c r="Q21" s="46">
        <v>0</v>
      </c>
      <c r="R21" s="46">
        <v>0</v>
      </c>
      <c r="S21" s="74">
        <v>0</v>
      </c>
      <c r="U21" s="73">
        <v>2.3199999999999998</v>
      </c>
      <c r="V21" s="74">
        <v>-50.67</v>
      </c>
      <c r="W21">
        <v>-18</v>
      </c>
      <c r="X21">
        <v>0</v>
      </c>
      <c r="Y21">
        <v>-1</v>
      </c>
      <c r="Z21">
        <v>2.3199999999999998</v>
      </c>
      <c r="AA21">
        <v>0</v>
      </c>
      <c r="AB21">
        <v>-31.67</v>
      </c>
    </row>
    <row r="22" spans="7:28">
      <c r="G22" t="s">
        <v>64</v>
      </c>
      <c r="H22" s="73">
        <v>0</v>
      </c>
      <c r="I22" s="46">
        <v>17.41</v>
      </c>
      <c r="J22" s="46">
        <v>0</v>
      </c>
      <c r="K22" s="46">
        <v>0</v>
      </c>
      <c r="L22" s="46">
        <v>2.8</v>
      </c>
      <c r="M22" s="74">
        <v>0</v>
      </c>
      <c r="N22" s="73">
        <v>0</v>
      </c>
      <c r="O22" s="46">
        <v>0</v>
      </c>
      <c r="P22" s="46">
        <v>-110</v>
      </c>
      <c r="Q22" s="46">
        <v>0</v>
      </c>
      <c r="R22" s="46">
        <v>0</v>
      </c>
      <c r="S22" s="74">
        <v>0</v>
      </c>
      <c r="U22" s="73">
        <v>20.21</v>
      </c>
      <c r="V22" s="74">
        <v>-111</v>
      </c>
      <c r="W22">
        <v>0</v>
      </c>
      <c r="X22">
        <v>17.41</v>
      </c>
      <c r="Y22">
        <v>-1</v>
      </c>
      <c r="Z22">
        <v>2.8</v>
      </c>
      <c r="AA22">
        <v>0</v>
      </c>
      <c r="AB22">
        <v>-110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3.19</v>
      </c>
      <c r="M23" s="74">
        <v>0.87</v>
      </c>
      <c r="N23" s="73">
        <v>0</v>
      </c>
      <c r="O23" s="46">
        <v>0</v>
      </c>
      <c r="P23" s="46">
        <v>-205</v>
      </c>
      <c r="Q23" s="46">
        <v>0</v>
      </c>
      <c r="R23" s="46">
        <v>0</v>
      </c>
      <c r="S23" s="74">
        <v>0</v>
      </c>
      <c r="U23" s="73">
        <v>4.0599999999999996</v>
      </c>
      <c r="V23" s="74">
        <v>-206</v>
      </c>
      <c r="W23">
        <v>0</v>
      </c>
      <c r="X23">
        <v>0</v>
      </c>
      <c r="Y23">
        <v>-1</v>
      </c>
      <c r="Z23">
        <v>3.19</v>
      </c>
      <c r="AA23">
        <v>0.87</v>
      </c>
      <c r="AB23">
        <v>-205</v>
      </c>
    </row>
    <row r="24" spans="7:28">
      <c r="G24" t="s">
        <v>66</v>
      </c>
      <c r="H24" s="73">
        <v>0</v>
      </c>
      <c r="I24" s="46">
        <v>0</v>
      </c>
      <c r="J24" s="46">
        <v>19.329999999999998</v>
      </c>
      <c r="K24" s="46">
        <v>0</v>
      </c>
      <c r="L24" s="46">
        <v>3.87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23.2</v>
      </c>
      <c r="V24" s="74">
        <v>-1</v>
      </c>
      <c r="W24">
        <v>0</v>
      </c>
      <c r="X24">
        <v>0</v>
      </c>
      <c r="Y24">
        <v>-1</v>
      </c>
      <c r="Z24">
        <v>3.87</v>
      </c>
      <c r="AA24">
        <v>0</v>
      </c>
      <c r="AB24">
        <v>19.329999999999998</v>
      </c>
    </row>
    <row r="25" spans="7:28">
      <c r="G25" t="s">
        <v>67</v>
      </c>
      <c r="H25" s="73">
        <v>27.07</v>
      </c>
      <c r="I25" s="46">
        <v>0</v>
      </c>
      <c r="J25" s="46">
        <v>0</v>
      </c>
      <c r="K25" s="46">
        <v>0</v>
      </c>
      <c r="L25" s="46">
        <v>4.74</v>
      </c>
      <c r="M25" s="74">
        <v>0</v>
      </c>
      <c r="N25" s="73">
        <v>0</v>
      </c>
      <c r="O25" s="46">
        <v>0</v>
      </c>
      <c r="P25" s="46">
        <v>-10</v>
      </c>
      <c r="Q25" s="46">
        <v>0</v>
      </c>
      <c r="R25" s="46">
        <v>0</v>
      </c>
      <c r="S25" s="74">
        <v>0</v>
      </c>
      <c r="U25" s="73">
        <v>31.81</v>
      </c>
      <c r="V25" s="74">
        <v>-11</v>
      </c>
      <c r="W25">
        <v>27.07</v>
      </c>
      <c r="X25">
        <v>0</v>
      </c>
      <c r="Y25">
        <v>-1</v>
      </c>
      <c r="Z25">
        <v>4.74</v>
      </c>
      <c r="AA25">
        <v>0</v>
      </c>
      <c r="AB25">
        <v>-10</v>
      </c>
    </row>
    <row r="26" spans="7:28">
      <c r="G26" t="s">
        <v>68</v>
      </c>
      <c r="H26" s="73">
        <v>27.07</v>
      </c>
      <c r="I26" s="46">
        <v>0</v>
      </c>
      <c r="J26" s="46">
        <v>0</v>
      </c>
      <c r="K26" s="46">
        <v>0</v>
      </c>
      <c r="L26" s="46">
        <v>5.03</v>
      </c>
      <c r="M26" s="74">
        <v>0</v>
      </c>
      <c r="N26" s="73">
        <v>0</v>
      </c>
      <c r="O26" s="46">
        <v>0</v>
      </c>
      <c r="P26" s="46">
        <v>-10</v>
      </c>
      <c r="Q26" s="46">
        <v>0</v>
      </c>
      <c r="R26" s="46">
        <v>0</v>
      </c>
      <c r="S26" s="74">
        <v>0</v>
      </c>
      <c r="U26" s="73">
        <v>32.1</v>
      </c>
      <c r="V26" s="74">
        <v>-11</v>
      </c>
      <c r="W26">
        <v>27.07</v>
      </c>
      <c r="X26">
        <v>0</v>
      </c>
      <c r="Y26">
        <v>-1</v>
      </c>
      <c r="Z26">
        <v>5.03</v>
      </c>
      <c r="AA26">
        <v>0</v>
      </c>
      <c r="AB26">
        <v>-10</v>
      </c>
    </row>
    <row r="27" spans="7:28">
      <c r="G27" t="s">
        <v>69</v>
      </c>
      <c r="H27" s="73">
        <v>23.2</v>
      </c>
      <c r="I27" s="46">
        <v>0</v>
      </c>
      <c r="J27" s="46">
        <v>0</v>
      </c>
      <c r="K27" s="46">
        <v>0</v>
      </c>
      <c r="L27" s="46">
        <v>5.8</v>
      </c>
      <c r="M27" s="74">
        <v>0</v>
      </c>
      <c r="N27" s="73">
        <v>0</v>
      </c>
      <c r="O27" s="46">
        <v>0</v>
      </c>
      <c r="P27" s="46">
        <v>-15</v>
      </c>
      <c r="Q27" s="46">
        <v>0</v>
      </c>
      <c r="R27" s="46">
        <v>0</v>
      </c>
      <c r="S27" s="74">
        <v>0</v>
      </c>
      <c r="U27" s="73">
        <v>29</v>
      </c>
      <c r="V27" s="74">
        <v>-16</v>
      </c>
      <c r="W27">
        <v>23.2</v>
      </c>
      <c r="X27">
        <v>0</v>
      </c>
      <c r="Y27">
        <v>-1</v>
      </c>
      <c r="Z27">
        <v>5.8</v>
      </c>
      <c r="AA27">
        <v>0</v>
      </c>
      <c r="AB27">
        <v>-15</v>
      </c>
    </row>
    <row r="28" spans="7:28">
      <c r="G28" t="s">
        <v>70</v>
      </c>
      <c r="H28" s="73">
        <v>31.91</v>
      </c>
      <c r="I28" s="46">
        <v>0</v>
      </c>
      <c r="J28" s="46">
        <v>0</v>
      </c>
      <c r="K28" s="46">
        <v>0</v>
      </c>
      <c r="L28" s="46">
        <v>6.38</v>
      </c>
      <c r="M28" s="74">
        <v>0</v>
      </c>
      <c r="N28" s="73">
        <v>0</v>
      </c>
      <c r="O28" s="46">
        <v>0</v>
      </c>
      <c r="P28" s="46">
        <v>-225</v>
      </c>
      <c r="Q28" s="46">
        <v>0</v>
      </c>
      <c r="R28" s="46">
        <v>0</v>
      </c>
      <c r="S28" s="74">
        <v>0</v>
      </c>
      <c r="U28" s="73">
        <v>38.29</v>
      </c>
      <c r="V28" s="74">
        <v>-226</v>
      </c>
      <c r="W28">
        <v>31.91</v>
      </c>
      <c r="X28">
        <v>0</v>
      </c>
      <c r="Y28">
        <v>-1</v>
      </c>
      <c r="Z28">
        <v>6.38</v>
      </c>
      <c r="AA28">
        <v>0</v>
      </c>
      <c r="AB28">
        <v>-225</v>
      </c>
    </row>
    <row r="29" spans="7:28">
      <c r="G29" t="s">
        <v>71</v>
      </c>
      <c r="H29" s="73">
        <v>31.9</v>
      </c>
      <c r="I29" s="46">
        <v>0</v>
      </c>
      <c r="J29" s="46">
        <v>0</v>
      </c>
      <c r="K29" s="46">
        <v>0</v>
      </c>
      <c r="L29" s="46">
        <v>6.48</v>
      </c>
      <c r="M29" s="74">
        <v>0</v>
      </c>
      <c r="N29" s="73">
        <v>0</v>
      </c>
      <c r="O29" s="46">
        <v>0</v>
      </c>
      <c r="P29" s="46">
        <v>-130</v>
      </c>
      <c r="Q29" s="46">
        <v>0</v>
      </c>
      <c r="R29" s="46">
        <v>0</v>
      </c>
      <c r="S29" s="74">
        <v>0</v>
      </c>
      <c r="U29" s="73">
        <v>38.380000000000003</v>
      </c>
      <c r="V29" s="74">
        <v>-131</v>
      </c>
      <c r="W29">
        <v>31.9</v>
      </c>
      <c r="X29">
        <v>0</v>
      </c>
      <c r="Y29">
        <v>-1</v>
      </c>
      <c r="Z29">
        <v>6.48</v>
      </c>
      <c r="AA29">
        <v>0</v>
      </c>
      <c r="AB29">
        <v>-130</v>
      </c>
    </row>
    <row r="30" spans="7:28">
      <c r="G30" t="s">
        <v>72</v>
      </c>
      <c r="H30" s="73">
        <v>39.64</v>
      </c>
      <c r="I30" s="46">
        <v>0</v>
      </c>
      <c r="J30" s="46">
        <v>0</v>
      </c>
      <c r="K30" s="46">
        <v>0</v>
      </c>
      <c r="L30" s="46">
        <v>7.64</v>
      </c>
      <c r="M30" s="74">
        <v>0</v>
      </c>
      <c r="N30" s="73">
        <v>0</v>
      </c>
      <c r="O30" s="46">
        <v>0</v>
      </c>
      <c r="P30" s="46">
        <v>-60</v>
      </c>
      <c r="Q30" s="46">
        <v>0</v>
      </c>
      <c r="R30" s="46">
        <v>0</v>
      </c>
      <c r="S30" s="74">
        <v>0</v>
      </c>
      <c r="U30" s="73">
        <v>47.28</v>
      </c>
      <c r="V30" s="74">
        <v>-61</v>
      </c>
      <c r="W30">
        <v>39.64</v>
      </c>
      <c r="X30">
        <v>0</v>
      </c>
      <c r="Y30">
        <v>-1</v>
      </c>
      <c r="Z30">
        <v>7.64</v>
      </c>
      <c r="AA30">
        <v>0</v>
      </c>
      <c r="AB30">
        <v>-60</v>
      </c>
    </row>
    <row r="31" spans="7:28">
      <c r="G31" t="s">
        <v>73</v>
      </c>
      <c r="H31" s="73">
        <v>9.67</v>
      </c>
      <c r="I31" s="46">
        <v>0</v>
      </c>
      <c r="J31" s="46">
        <v>0</v>
      </c>
      <c r="K31" s="46">
        <v>0</v>
      </c>
      <c r="L31" s="46">
        <v>8.31</v>
      </c>
      <c r="M31" s="74">
        <v>0</v>
      </c>
      <c r="N31" s="73">
        <v>0</v>
      </c>
      <c r="O31" s="46">
        <v>0</v>
      </c>
      <c r="P31" s="46">
        <v>-70</v>
      </c>
      <c r="Q31" s="46">
        <v>0</v>
      </c>
      <c r="R31" s="46">
        <v>0</v>
      </c>
      <c r="S31" s="74">
        <v>0</v>
      </c>
      <c r="U31" s="73">
        <v>17.98</v>
      </c>
      <c r="V31" s="74">
        <v>-71</v>
      </c>
      <c r="W31">
        <v>9.67</v>
      </c>
      <c r="X31">
        <v>0</v>
      </c>
      <c r="Y31">
        <v>-1</v>
      </c>
      <c r="Z31">
        <v>8.31</v>
      </c>
      <c r="AA31">
        <v>0</v>
      </c>
      <c r="AB31">
        <v>-70</v>
      </c>
    </row>
    <row r="32" spans="7:28">
      <c r="G32" t="s">
        <v>74</v>
      </c>
      <c r="H32" s="73">
        <v>10.64</v>
      </c>
      <c r="I32" s="46">
        <v>0</v>
      </c>
      <c r="J32" s="46">
        <v>0</v>
      </c>
      <c r="K32" s="46">
        <v>0</v>
      </c>
      <c r="L32" s="46">
        <v>8.6999999999999993</v>
      </c>
      <c r="M32" s="74">
        <v>0</v>
      </c>
      <c r="N32" s="73">
        <v>0</v>
      </c>
      <c r="O32" s="46">
        <v>0</v>
      </c>
      <c r="P32" s="46">
        <v>-75</v>
      </c>
      <c r="Q32" s="46">
        <v>0</v>
      </c>
      <c r="R32" s="46">
        <v>0</v>
      </c>
      <c r="S32" s="74">
        <v>0</v>
      </c>
      <c r="U32" s="73">
        <v>19.34</v>
      </c>
      <c r="V32" s="74">
        <v>-76</v>
      </c>
      <c r="W32">
        <v>10.64</v>
      </c>
      <c r="X32">
        <v>0</v>
      </c>
      <c r="Y32">
        <v>-1</v>
      </c>
      <c r="Z32">
        <v>8.6999999999999993</v>
      </c>
      <c r="AA32">
        <v>0</v>
      </c>
      <c r="AB32">
        <v>-75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9.67</v>
      </c>
      <c r="M33" s="74">
        <v>0</v>
      </c>
      <c r="N33" s="73">
        <v>-22</v>
      </c>
      <c r="O33" s="46">
        <v>0</v>
      </c>
      <c r="P33" s="46">
        <v>-25</v>
      </c>
      <c r="Q33" s="46">
        <v>0</v>
      </c>
      <c r="R33" s="46">
        <v>0</v>
      </c>
      <c r="S33" s="74">
        <v>0</v>
      </c>
      <c r="U33" s="73">
        <v>9.67</v>
      </c>
      <c r="V33" s="74">
        <v>-48</v>
      </c>
      <c r="W33">
        <v>-22</v>
      </c>
      <c r="X33">
        <v>0</v>
      </c>
      <c r="Y33">
        <v>-1</v>
      </c>
      <c r="Z33">
        <v>9.67</v>
      </c>
      <c r="AA33">
        <v>0</v>
      </c>
      <c r="AB33">
        <v>-25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9.4700000000000006</v>
      </c>
      <c r="M34" s="74">
        <v>0</v>
      </c>
      <c r="N34" s="73">
        <v>-11</v>
      </c>
      <c r="O34" s="46">
        <v>0</v>
      </c>
      <c r="P34" s="46">
        <v>-20</v>
      </c>
      <c r="Q34" s="46">
        <v>0</v>
      </c>
      <c r="R34" s="46">
        <v>0</v>
      </c>
      <c r="S34" s="74">
        <v>0</v>
      </c>
      <c r="U34" s="73">
        <v>9.4700000000000006</v>
      </c>
      <c r="V34" s="74">
        <v>-32</v>
      </c>
      <c r="W34">
        <v>-11</v>
      </c>
      <c r="X34">
        <v>0</v>
      </c>
      <c r="Y34">
        <v>-1</v>
      </c>
      <c r="Z34">
        <v>9.4700000000000006</v>
      </c>
      <c r="AA34">
        <v>0</v>
      </c>
      <c r="AB34">
        <v>-20</v>
      </c>
    </row>
    <row r="35" spans="7:28">
      <c r="G35" t="s">
        <v>77</v>
      </c>
      <c r="H35" s="73">
        <v>29</v>
      </c>
      <c r="I35" s="46">
        <v>0</v>
      </c>
      <c r="J35" s="46">
        <v>0</v>
      </c>
      <c r="K35" s="46">
        <v>0</v>
      </c>
      <c r="L35" s="46">
        <v>8.51</v>
      </c>
      <c r="M35" s="74">
        <v>0</v>
      </c>
      <c r="N35" s="73">
        <v>0</v>
      </c>
      <c r="O35" s="46">
        <v>-33</v>
      </c>
      <c r="P35" s="46">
        <v>-35</v>
      </c>
      <c r="Q35" s="46">
        <v>0</v>
      </c>
      <c r="R35" s="46">
        <v>0</v>
      </c>
      <c r="S35" s="74">
        <v>0</v>
      </c>
      <c r="U35" s="73">
        <v>37.51</v>
      </c>
      <c r="V35" s="74">
        <v>-69</v>
      </c>
      <c r="W35">
        <v>29</v>
      </c>
      <c r="X35">
        <v>-33</v>
      </c>
      <c r="Y35">
        <v>-1</v>
      </c>
      <c r="Z35">
        <v>8.51</v>
      </c>
      <c r="AA35">
        <v>0</v>
      </c>
      <c r="AB35">
        <v>-35</v>
      </c>
    </row>
    <row r="36" spans="7:28">
      <c r="G36" t="s">
        <v>78</v>
      </c>
      <c r="H36" s="73">
        <v>29.98</v>
      </c>
      <c r="I36" s="46">
        <v>0</v>
      </c>
      <c r="J36" s="46">
        <v>0</v>
      </c>
      <c r="K36" s="46">
        <v>0</v>
      </c>
      <c r="L36" s="46">
        <v>7.73</v>
      </c>
      <c r="M36" s="74">
        <v>0</v>
      </c>
      <c r="N36" s="73">
        <v>0</v>
      </c>
      <c r="O36" s="46">
        <v>-14</v>
      </c>
      <c r="P36" s="46">
        <v>-35</v>
      </c>
      <c r="Q36" s="46">
        <v>0</v>
      </c>
      <c r="R36" s="46">
        <v>0</v>
      </c>
      <c r="S36" s="74">
        <v>0</v>
      </c>
      <c r="U36" s="73">
        <v>37.71</v>
      </c>
      <c r="V36" s="74">
        <v>-50</v>
      </c>
      <c r="W36">
        <v>29.98</v>
      </c>
      <c r="X36">
        <v>-14</v>
      </c>
      <c r="Y36">
        <v>-1</v>
      </c>
      <c r="Z36">
        <v>7.73</v>
      </c>
      <c r="AA36">
        <v>0</v>
      </c>
      <c r="AB36">
        <v>-35</v>
      </c>
    </row>
    <row r="37" spans="7:28">
      <c r="G37" t="s">
        <v>79</v>
      </c>
      <c r="H37" s="73">
        <v>7.74</v>
      </c>
      <c r="I37" s="46">
        <v>0</v>
      </c>
      <c r="J37" s="46">
        <v>0</v>
      </c>
      <c r="K37" s="46">
        <v>0</v>
      </c>
      <c r="L37" s="46">
        <v>7.15</v>
      </c>
      <c r="M37" s="74">
        <v>0</v>
      </c>
      <c r="N37" s="73">
        <v>0</v>
      </c>
      <c r="O37" s="46">
        <v>0</v>
      </c>
      <c r="P37" s="46">
        <v>-20</v>
      </c>
      <c r="Q37" s="46">
        <v>0</v>
      </c>
      <c r="R37" s="46">
        <v>0</v>
      </c>
      <c r="S37" s="74">
        <v>0</v>
      </c>
      <c r="U37" s="73">
        <v>14.89</v>
      </c>
      <c r="V37" s="74">
        <v>-21</v>
      </c>
      <c r="W37">
        <v>7.74</v>
      </c>
      <c r="X37">
        <v>0</v>
      </c>
      <c r="Y37">
        <v>-1</v>
      </c>
      <c r="Z37">
        <v>7.15</v>
      </c>
      <c r="AA37">
        <v>0</v>
      </c>
      <c r="AB37">
        <v>-20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6.57</v>
      </c>
      <c r="M38" s="74">
        <v>0</v>
      </c>
      <c r="N38" s="73">
        <v>-27</v>
      </c>
      <c r="O38" s="46">
        <v>0</v>
      </c>
      <c r="P38" s="46">
        <v>-20</v>
      </c>
      <c r="Q38" s="46">
        <v>0</v>
      </c>
      <c r="R38" s="46">
        <v>0</v>
      </c>
      <c r="S38" s="74">
        <v>0</v>
      </c>
      <c r="U38" s="73">
        <v>6.57</v>
      </c>
      <c r="V38" s="74">
        <v>-48</v>
      </c>
      <c r="W38">
        <v>-27</v>
      </c>
      <c r="X38">
        <v>0</v>
      </c>
      <c r="Y38">
        <v>-1</v>
      </c>
      <c r="Z38">
        <v>6.57</v>
      </c>
      <c r="AA38">
        <v>0</v>
      </c>
      <c r="AB38">
        <v>-20</v>
      </c>
    </row>
    <row r="39" spans="7:28">
      <c r="G39" t="s">
        <v>81</v>
      </c>
      <c r="H39" s="73">
        <v>0</v>
      </c>
      <c r="I39" s="46">
        <v>0</v>
      </c>
      <c r="J39" s="46">
        <v>19.329999999999998</v>
      </c>
      <c r="K39" s="46">
        <v>0</v>
      </c>
      <c r="L39" s="46">
        <v>6.19</v>
      </c>
      <c r="M39" s="74">
        <v>0</v>
      </c>
      <c r="N39" s="73">
        <v>-21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25.52</v>
      </c>
      <c r="V39" s="74">
        <v>-22</v>
      </c>
      <c r="W39">
        <v>-21</v>
      </c>
      <c r="X39">
        <v>0</v>
      </c>
      <c r="Y39">
        <v>-1</v>
      </c>
      <c r="Z39">
        <v>6.19</v>
      </c>
      <c r="AA39">
        <v>0</v>
      </c>
      <c r="AB39">
        <v>19.329999999999998</v>
      </c>
    </row>
    <row r="40" spans="7:28">
      <c r="G40" t="s">
        <v>82</v>
      </c>
      <c r="H40" s="73">
        <v>0</v>
      </c>
      <c r="I40" s="46">
        <v>0</v>
      </c>
      <c r="J40" s="46">
        <v>29</v>
      </c>
      <c r="K40" s="46">
        <v>0</v>
      </c>
      <c r="L40" s="46">
        <v>5.61</v>
      </c>
      <c r="M40" s="74">
        <v>0</v>
      </c>
      <c r="N40" s="73">
        <v>-20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34.61</v>
      </c>
      <c r="V40" s="74">
        <v>-21</v>
      </c>
      <c r="W40">
        <v>-20</v>
      </c>
      <c r="X40">
        <v>0</v>
      </c>
      <c r="Y40">
        <v>-1</v>
      </c>
      <c r="Z40">
        <v>5.61</v>
      </c>
      <c r="AA40">
        <v>0</v>
      </c>
      <c r="AB40">
        <v>29</v>
      </c>
    </row>
    <row r="41" spans="7:28">
      <c r="G41" t="s">
        <v>83</v>
      </c>
      <c r="H41" s="73">
        <v>0</v>
      </c>
      <c r="I41" s="46">
        <v>0</v>
      </c>
      <c r="J41" s="46">
        <v>48.34</v>
      </c>
      <c r="K41" s="46">
        <v>0</v>
      </c>
      <c r="L41" s="46">
        <v>4.93</v>
      </c>
      <c r="M41" s="74">
        <v>0</v>
      </c>
      <c r="N41" s="73">
        <v>-29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53.27</v>
      </c>
      <c r="V41" s="74">
        <v>-30</v>
      </c>
      <c r="W41">
        <v>-29</v>
      </c>
      <c r="X41">
        <v>0</v>
      </c>
      <c r="Y41">
        <v>-1</v>
      </c>
      <c r="Z41">
        <v>4.93</v>
      </c>
      <c r="AA41">
        <v>0</v>
      </c>
      <c r="AB41">
        <v>48.34</v>
      </c>
    </row>
    <row r="42" spans="7:28">
      <c r="G42" t="s">
        <v>84</v>
      </c>
      <c r="H42" s="73">
        <v>0</v>
      </c>
      <c r="I42" s="46">
        <v>0</v>
      </c>
      <c r="J42" s="46">
        <v>48.34</v>
      </c>
      <c r="K42" s="46">
        <v>0</v>
      </c>
      <c r="L42" s="46">
        <v>4.3499999999999996</v>
      </c>
      <c r="M42" s="74">
        <v>0</v>
      </c>
      <c r="N42" s="73">
        <v>-10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52.69</v>
      </c>
      <c r="V42" s="74">
        <v>-11</v>
      </c>
      <c r="W42">
        <v>-10</v>
      </c>
      <c r="X42">
        <v>0</v>
      </c>
      <c r="Y42">
        <v>-1</v>
      </c>
      <c r="Z42">
        <v>4.3499999999999996</v>
      </c>
      <c r="AA42">
        <v>0</v>
      </c>
      <c r="AB42">
        <v>48.34</v>
      </c>
    </row>
    <row r="43" spans="7:28">
      <c r="G43" t="s">
        <v>85</v>
      </c>
      <c r="H43" s="73">
        <v>35.78</v>
      </c>
      <c r="I43" s="46">
        <v>0</v>
      </c>
      <c r="J43" s="46">
        <v>29</v>
      </c>
      <c r="K43" s="46">
        <v>0</v>
      </c>
      <c r="L43" s="46">
        <v>3.67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68.45</v>
      </c>
      <c r="V43" s="74">
        <v>-1</v>
      </c>
      <c r="W43">
        <v>35.78</v>
      </c>
      <c r="X43">
        <v>0</v>
      </c>
      <c r="Y43">
        <v>-1</v>
      </c>
      <c r="Z43">
        <v>3.67</v>
      </c>
      <c r="AA43">
        <v>0</v>
      </c>
      <c r="AB43">
        <v>29</v>
      </c>
    </row>
    <row r="44" spans="7:28">
      <c r="G44" t="s">
        <v>86</v>
      </c>
      <c r="H44" s="73">
        <v>29</v>
      </c>
      <c r="I44" s="46">
        <v>0</v>
      </c>
      <c r="J44" s="46">
        <v>33.840000000000003</v>
      </c>
      <c r="K44" s="46">
        <v>0</v>
      </c>
      <c r="L44" s="46">
        <v>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65.84</v>
      </c>
      <c r="V44" s="74">
        <v>-1</v>
      </c>
      <c r="W44">
        <v>29</v>
      </c>
      <c r="X44">
        <v>0</v>
      </c>
      <c r="Y44">
        <v>-1</v>
      </c>
      <c r="Z44">
        <v>3</v>
      </c>
      <c r="AA44">
        <v>0</v>
      </c>
      <c r="AB44">
        <v>33.840000000000003</v>
      </c>
    </row>
    <row r="45" spans="7:28">
      <c r="G45" t="s">
        <v>87</v>
      </c>
      <c r="H45" s="73">
        <v>34.81</v>
      </c>
      <c r="I45" s="46">
        <v>0</v>
      </c>
      <c r="J45" s="46">
        <v>29</v>
      </c>
      <c r="K45" s="46">
        <v>0</v>
      </c>
      <c r="L45" s="46">
        <v>2.9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66.709999999999994</v>
      </c>
      <c r="V45" s="74">
        <v>-1</v>
      </c>
      <c r="W45">
        <v>34.81</v>
      </c>
      <c r="X45">
        <v>0</v>
      </c>
      <c r="Y45">
        <v>-1</v>
      </c>
      <c r="Z45">
        <v>2.9</v>
      </c>
      <c r="AA45">
        <v>0</v>
      </c>
      <c r="AB45">
        <v>29</v>
      </c>
    </row>
    <row r="46" spans="7:28">
      <c r="G46" t="s">
        <v>88</v>
      </c>
      <c r="H46" s="73">
        <v>25.14</v>
      </c>
      <c r="I46" s="46">
        <v>0</v>
      </c>
      <c r="J46" s="46">
        <v>24.17</v>
      </c>
      <c r="K46" s="46">
        <v>0</v>
      </c>
      <c r="L46" s="46">
        <v>1.93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51.24</v>
      </c>
      <c r="V46" s="74">
        <v>-1</v>
      </c>
      <c r="W46">
        <v>25.14</v>
      </c>
      <c r="X46">
        <v>0</v>
      </c>
      <c r="Y46">
        <v>-1</v>
      </c>
      <c r="Z46">
        <v>1.93</v>
      </c>
      <c r="AA46">
        <v>0</v>
      </c>
      <c r="AB46">
        <v>24.17</v>
      </c>
    </row>
    <row r="47" spans="7:28">
      <c r="G47" t="s">
        <v>89</v>
      </c>
      <c r="H47" s="73">
        <v>31.91</v>
      </c>
      <c r="I47" s="46">
        <v>0</v>
      </c>
      <c r="J47" s="46">
        <v>29</v>
      </c>
      <c r="K47" s="46">
        <v>0</v>
      </c>
      <c r="L47" s="46">
        <v>2.3199999999999998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63.23</v>
      </c>
      <c r="V47" s="74">
        <v>-1</v>
      </c>
      <c r="W47">
        <v>31.91</v>
      </c>
      <c r="X47">
        <v>0</v>
      </c>
      <c r="Y47">
        <v>-1</v>
      </c>
      <c r="Z47">
        <v>2.3199999999999998</v>
      </c>
      <c r="AA47">
        <v>0</v>
      </c>
      <c r="AB47">
        <v>29</v>
      </c>
    </row>
    <row r="48" spans="7:28">
      <c r="G48" t="s">
        <v>90</v>
      </c>
      <c r="H48" s="73">
        <v>32.869999999999997</v>
      </c>
      <c r="I48" s="46">
        <v>0</v>
      </c>
      <c r="J48" s="46">
        <v>24.17</v>
      </c>
      <c r="K48" s="46">
        <v>0</v>
      </c>
      <c r="L48" s="46">
        <v>0.77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57.81</v>
      </c>
      <c r="V48" s="74">
        <v>-1</v>
      </c>
      <c r="W48">
        <v>32.869999999999997</v>
      </c>
      <c r="X48">
        <v>0</v>
      </c>
      <c r="Y48">
        <v>-1</v>
      </c>
      <c r="Z48">
        <v>0.77</v>
      </c>
      <c r="AA48">
        <v>0</v>
      </c>
      <c r="AB48">
        <v>24.17</v>
      </c>
    </row>
    <row r="49" spans="7:28">
      <c r="G49" t="s">
        <v>91</v>
      </c>
      <c r="H49" s="73">
        <v>83.14</v>
      </c>
      <c r="I49" s="46">
        <v>0</v>
      </c>
      <c r="J49" s="46">
        <v>19.34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102.48</v>
      </c>
      <c r="V49" s="74">
        <v>-1</v>
      </c>
      <c r="W49">
        <v>83.14</v>
      </c>
      <c r="X49">
        <v>0</v>
      </c>
      <c r="Y49">
        <v>-1</v>
      </c>
      <c r="Z49">
        <v>0</v>
      </c>
      <c r="AA49">
        <v>0</v>
      </c>
      <c r="AB49">
        <v>19.34</v>
      </c>
    </row>
    <row r="50" spans="7:28">
      <c r="G50" t="s">
        <v>92</v>
      </c>
      <c r="H50" s="73">
        <v>84.11</v>
      </c>
      <c r="I50" s="46">
        <v>0</v>
      </c>
      <c r="J50" s="46">
        <v>14.5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98.61</v>
      </c>
      <c r="V50" s="74">
        <v>-1</v>
      </c>
      <c r="W50">
        <v>84.11</v>
      </c>
      <c r="X50">
        <v>0</v>
      </c>
      <c r="Y50">
        <v>-1</v>
      </c>
      <c r="Z50">
        <v>0</v>
      </c>
      <c r="AA50">
        <v>0</v>
      </c>
      <c r="AB50">
        <v>14.5</v>
      </c>
    </row>
    <row r="51" spans="7:28">
      <c r="G51" t="s">
        <v>93</v>
      </c>
      <c r="H51" s="73">
        <v>121.82</v>
      </c>
      <c r="I51" s="46">
        <v>0</v>
      </c>
      <c r="J51" s="46">
        <v>14.5</v>
      </c>
      <c r="K51" s="46">
        <v>0</v>
      </c>
      <c r="L51" s="46">
        <v>3.29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139.61000000000001</v>
      </c>
      <c r="V51" s="74">
        <v>-1</v>
      </c>
      <c r="W51">
        <v>121.82</v>
      </c>
      <c r="X51">
        <v>0</v>
      </c>
      <c r="Y51">
        <v>-1</v>
      </c>
      <c r="Z51">
        <v>3.29</v>
      </c>
      <c r="AA51">
        <v>0</v>
      </c>
      <c r="AB51">
        <v>14.5</v>
      </c>
    </row>
    <row r="52" spans="7:28">
      <c r="G52" t="s">
        <v>94</v>
      </c>
      <c r="H52" s="73">
        <v>122.79</v>
      </c>
      <c r="I52" s="46">
        <v>0</v>
      </c>
      <c r="J52" s="46">
        <v>14.5</v>
      </c>
      <c r="K52" s="46">
        <v>0</v>
      </c>
      <c r="L52" s="46">
        <v>1.1599999999999999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138.44999999999999</v>
      </c>
      <c r="V52" s="74">
        <v>-1</v>
      </c>
      <c r="W52">
        <v>122.79</v>
      </c>
      <c r="X52">
        <v>0</v>
      </c>
      <c r="Y52">
        <v>-1</v>
      </c>
      <c r="Z52">
        <v>1.1599999999999999</v>
      </c>
      <c r="AA52">
        <v>0</v>
      </c>
      <c r="AB52">
        <v>14.5</v>
      </c>
    </row>
    <row r="53" spans="7:28">
      <c r="G53" t="s">
        <v>95</v>
      </c>
      <c r="H53" s="73">
        <v>122.78</v>
      </c>
      <c r="I53" s="46">
        <v>0</v>
      </c>
      <c r="J53" s="46">
        <v>38.67</v>
      </c>
      <c r="K53" s="46">
        <v>0</v>
      </c>
      <c r="L53" s="46">
        <v>2.42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163.87</v>
      </c>
      <c r="V53" s="74">
        <v>-1</v>
      </c>
      <c r="W53">
        <v>122.78</v>
      </c>
      <c r="X53">
        <v>0</v>
      </c>
      <c r="Y53">
        <v>-1</v>
      </c>
      <c r="Z53">
        <v>2.42</v>
      </c>
      <c r="AA53">
        <v>0</v>
      </c>
      <c r="AB53">
        <v>38.67</v>
      </c>
    </row>
    <row r="54" spans="7:28">
      <c r="G54" t="s">
        <v>96</v>
      </c>
      <c r="H54" s="73">
        <v>116.98</v>
      </c>
      <c r="I54" s="46">
        <v>0</v>
      </c>
      <c r="J54" s="46">
        <v>22.24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139.22</v>
      </c>
      <c r="V54" s="74">
        <v>-1</v>
      </c>
      <c r="W54">
        <v>116.98</v>
      </c>
      <c r="X54">
        <v>0</v>
      </c>
      <c r="Y54">
        <v>-1</v>
      </c>
      <c r="Z54">
        <v>0</v>
      </c>
      <c r="AA54">
        <v>0</v>
      </c>
      <c r="AB54">
        <v>22.24</v>
      </c>
    </row>
    <row r="55" spans="7:28">
      <c r="G55" t="s">
        <v>97</v>
      </c>
      <c r="H55" s="73">
        <v>18.37</v>
      </c>
      <c r="I55" s="46">
        <v>17.399999999999999</v>
      </c>
      <c r="J55" s="46">
        <v>27.07</v>
      </c>
      <c r="K55" s="46">
        <v>0</v>
      </c>
      <c r="L55" s="46">
        <v>1.45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64.290000000000006</v>
      </c>
      <c r="V55" s="74">
        <v>-1</v>
      </c>
      <c r="W55">
        <v>18.37</v>
      </c>
      <c r="X55">
        <v>17.399999999999999</v>
      </c>
      <c r="Y55">
        <v>-1</v>
      </c>
      <c r="Z55">
        <v>1.45</v>
      </c>
      <c r="AA55">
        <v>0</v>
      </c>
      <c r="AB55">
        <v>27.07</v>
      </c>
    </row>
    <row r="56" spans="7:28">
      <c r="G56" t="s">
        <v>98</v>
      </c>
      <c r="H56" s="73">
        <v>0</v>
      </c>
      <c r="I56" s="46">
        <v>0</v>
      </c>
      <c r="J56" s="46">
        <v>30.93</v>
      </c>
      <c r="K56" s="46">
        <v>0</v>
      </c>
      <c r="L56" s="46">
        <v>2.42</v>
      </c>
      <c r="M56" s="74">
        <v>0</v>
      </c>
      <c r="N56" s="73">
        <v>-22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33.35</v>
      </c>
      <c r="V56" s="74">
        <v>-23</v>
      </c>
      <c r="W56">
        <v>-22</v>
      </c>
      <c r="X56">
        <v>0</v>
      </c>
      <c r="Y56">
        <v>-1</v>
      </c>
      <c r="Z56">
        <v>2.42</v>
      </c>
      <c r="AA56">
        <v>0</v>
      </c>
      <c r="AB56">
        <v>30.93</v>
      </c>
    </row>
    <row r="57" spans="7:28">
      <c r="G57" t="s">
        <v>99</v>
      </c>
      <c r="H57" s="73">
        <v>0</v>
      </c>
      <c r="I57" s="46">
        <v>0</v>
      </c>
      <c r="J57" s="46">
        <v>21.27</v>
      </c>
      <c r="K57" s="46">
        <v>0</v>
      </c>
      <c r="L57" s="46">
        <v>0.97</v>
      </c>
      <c r="M57" s="74">
        <v>0</v>
      </c>
      <c r="N57" s="73">
        <v>-29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22.24</v>
      </c>
      <c r="V57" s="74">
        <v>-30</v>
      </c>
      <c r="W57">
        <v>-29</v>
      </c>
      <c r="X57">
        <v>0</v>
      </c>
      <c r="Y57">
        <v>-1</v>
      </c>
      <c r="Z57">
        <v>0.97</v>
      </c>
      <c r="AA57">
        <v>0</v>
      </c>
      <c r="AB57">
        <v>21.27</v>
      </c>
    </row>
    <row r="58" spans="7:28">
      <c r="G58" t="s">
        <v>100</v>
      </c>
      <c r="H58" s="73">
        <v>0</v>
      </c>
      <c r="I58" s="46">
        <v>0</v>
      </c>
      <c r="J58" s="46">
        <v>21.27</v>
      </c>
      <c r="K58" s="46">
        <v>0</v>
      </c>
      <c r="L58" s="46">
        <v>0</v>
      </c>
      <c r="M58" s="74">
        <v>0</v>
      </c>
      <c r="N58" s="73">
        <v>-20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21.27</v>
      </c>
      <c r="V58" s="74">
        <v>-21</v>
      </c>
      <c r="W58">
        <v>-20</v>
      </c>
      <c r="X58">
        <v>0</v>
      </c>
      <c r="Y58">
        <v>-1</v>
      </c>
      <c r="Z58">
        <v>0</v>
      </c>
      <c r="AA58">
        <v>0</v>
      </c>
      <c r="AB58">
        <v>21.27</v>
      </c>
    </row>
    <row r="59" spans="7:28">
      <c r="G59" t="s">
        <v>101</v>
      </c>
      <c r="H59" s="73">
        <v>0</v>
      </c>
      <c r="I59" s="46">
        <v>4.83</v>
      </c>
      <c r="J59" s="46">
        <v>58.01</v>
      </c>
      <c r="K59" s="46">
        <v>0</v>
      </c>
      <c r="L59" s="46">
        <v>0</v>
      </c>
      <c r="M59" s="74">
        <v>0</v>
      </c>
      <c r="N59" s="73">
        <v>-45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62.84</v>
      </c>
      <c r="V59" s="74">
        <v>-46</v>
      </c>
      <c r="W59">
        <v>-45</v>
      </c>
      <c r="X59">
        <v>4.83</v>
      </c>
      <c r="Y59">
        <v>-1</v>
      </c>
      <c r="Z59">
        <v>0</v>
      </c>
      <c r="AA59">
        <v>0</v>
      </c>
      <c r="AB59">
        <v>58.01</v>
      </c>
    </row>
    <row r="60" spans="7:28">
      <c r="G60" t="s">
        <v>102</v>
      </c>
      <c r="H60" s="73">
        <v>0</v>
      </c>
      <c r="I60" s="46">
        <v>10.63</v>
      </c>
      <c r="J60" s="46">
        <v>77.349999999999994</v>
      </c>
      <c r="K60" s="46">
        <v>0</v>
      </c>
      <c r="L60" s="46">
        <v>0</v>
      </c>
      <c r="M60" s="74">
        <v>0</v>
      </c>
      <c r="N60" s="73">
        <v>-38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87.98</v>
      </c>
      <c r="V60" s="74">
        <v>-39</v>
      </c>
      <c r="W60">
        <v>-38</v>
      </c>
      <c r="X60">
        <v>10.63</v>
      </c>
      <c r="Y60">
        <v>-1</v>
      </c>
      <c r="Z60">
        <v>0</v>
      </c>
      <c r="AA60">
        <v>0</v>
      </c>
      <c r="AB60">
        <v>77.349999999999994</v>
      </c>
    </row>
    <row r="61" spans="7:28">
      <c r="G61" t="s">
        <v>103</v>
      </c>
      <c r="H61" s="73">
        <v>0</v>
      </c>
      <c r="I61" s="46">
        <v>14.5</v>
      </c>
      <c r="J61" s="46">
        <v>72.510000000000005</v>
      </c>
      <c r="K61" s="46">
        <v>0</v>
      </c>
      <c r="L61" s="46">
        <v>0</v>
      </c>
      <c r="M61" s="74">
        <v>0</v>
      </c>
      <c r="N61" s="73">
        <v>-63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87.01</v>
      </c>
      <c r="V61" s="74">
        <v>-64</v>
      </c>
      <c r="W61">
        <v>-63</v>
      </c>
      <c r="X61">
        <v>14.5</v>
      </c>
      <c r="Y61">
        <v>-1</v>
      </c>
      <c r="Z61">
        <v>0</v>
      </c>
      <c r="AA61">
        <v>0</v>
      </c>
      <c r="AB61">
        <v>72.510000000000005</v>
      </c>
    </row>
    <row r="62" spans="7:28">
      <c r="G62" t="s">
        <v>104</v>
      </c>
      <c r="H62" s="73">
        <v>0</v>
      </c>
      <c r="I62" s="46">
        <v>29</v>
      </c>
      <c r="J62" s="46">
        <v>43.51</v>
      </c>
      <c r="K62" s="46">
        <v>0</v>
      </c>
      <c r="L62" s="46">
        <v>0.19</v>
      </c>
      <c r="M62" s="74">
        <v>0</v>
      </c>
      <c r="N62" s="73">
        <v>-49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72.7</v>
      </c>
      <c r="V62" s="74">
        <v>-50</v>
      </c>
      <c r="W62">
        <v>-49</v>
      </c>
      <c r="X62">
        <v>29</v>
      </c>
      <c r="Y62">
        <v>-1</v>
      </c>
      <c r="Z62">
        <v>0.19</v>
      </c>
      <c r="AA62">
        <v>0</v>
      </c>
      <c r="AB62">
        <v>43.51</v>
      </c>
    </row>
    <row r="63" spans="7:28">
      <c r="G63" t="s">
        <v>105</v>
      </c>
      <c r="H63" s="73">
        <v>0</v>
      </c>
      <c r="I63" s="46">
        <v>17.399999999999999</v>
      </c>
      <c r="J63" s="46">
        <v>34.799999999999997</v>
      </c>
      <c r="K63" s="46">
        <v>0</v>
      </c>
      <c r="L63" s="46">
        <v>0.97</v>
      </c>
      <c r="M63" s="74">
        <v>0</v>
      </c>
      <c r="N63" s="73">
        <v>-31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53.17</v>
      </c>
      <c r="V63" s="74">
        <v>-32</v>
      </c>
      <c r="W63">
        <v>-31</v>
      </c>
      <c r="X63">
        <v>17.399999999999999</v>
      </c>
      <c r="Y63">
        <v>-1</v>
      </c>
      <c r="Z63">
        <v>0.97</v>
      </c>
      <c r="AA63">
        <v>0</v>
      </c>
      <c r="AB63">
        <v>34.799999999999997</v>
      </c>
    </row>
    <row r="64" spans="7:28">
      <c r="G64" t="s">
        <v>106</v>
      </c>
      <c r="H64" s="73">
        <v>0</v>
      </c>
      <c r="I64" s="46">
        <v>25.14</v>
      </c>
      <c r="J64" s="46">
        <v>54.14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79.28</v>
      </c>
      <c r="V64" s="74">
        <v>-1</v>
      </c>
      <c r="W64">
        <v>0</v>
      </c>
      <c r="X64">
        <v>25.14</v>
      </c>
      <c r="Y64">
        <v>-1</v>
      </c>
      <c r="Z64">
        <v>0</v>
      </c>
      <c r="AA64">
        <v>0</v>
      </c>
      <c r="AB64">
        <v>54.14</v>
      </c>
    </row>
    <row r="65" spans="7:28">
      <c r="G65" t="s">
        <v>107</v>
      </c>
      <c r="H65" s="73">
        <v>64.78</v>
      </c>
      <c r="I65" s="46">
        <v>47.37</v>
      </c>
      <c r="J65" s="46">
        <v>50.27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162.41999999999999</v>
      </c>
      <c r="V65" s="74">
        <v>-1</v>
      </c>
      <c r="W65">
        <v>64.78</v>
      </c>
      <c r="X65">
        <v>47.37</v>
      </c>
      <c r="Y65">
        <v>-1</v>
      </c>
      <c r="Z65">
        <v>0</v>
      </c>
      <c r="AA65">
        <v>0</v>
      </c>
      <c r="AB65">
        <v>50.27</v>
      </c>
    </row>
    <row r="66" spans="7:28">
      <c r="G66" t="s">
        <v>108</v>
      </c>
      <c r="H66" s="73">
        <v>90.88</v>
      </c>
      <c r="I66" s="46">
        <v>38.67</v>
      </c>
      <c r="J66" s="46">
        <v>19.34</v>
      </c>
      <c r="K66" s="46">
        <v>0</v>
      </c>
      <c r="L66" s="46">
        <v>1.35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150.24</v>
      </c>
      <c r="V66" s="74">
        <v>-1</v>
      </c>
      <c r="W66">
        <v>90.88</v>
      </c>
      <c r="X66">
        <v>38.67</v>
      </c>
      <c r="Y66">
        <v>-1</v>
      </c>
      <c r="Z66">
        <v>1.35</v>
      </c>
      <c r="AA66">
        <v>0</v>
      </c>
      <c r="AB66">
        <v>19.34</v>
      </c>
    </row>
    <row r="67" spans="7:28">
      <c r="G67" t="s">
        <v>109</v>
      </c>
      <c r="H67" s="73">
        <v>77.349999999999994</v>
      </c>
      <c r="I67" s="46">
        <v>10.63</v>
      </c>
      <c r="J67" s="46">
        <v>0</v>
      </c>
      <c r="K67" s="46">
        <v>0</v>
      </c>
      <c r="L67" s="46">
        <v>1.93</v>
      </c>
      <c r="M67" s="74">
        <v>0</v>
      </c>
      <c r="N67" s="73">
        <v>0</v>
      </c>
      <c r="O67" s="46">
        <v>0</v>
      </c>
      <c r="P67" s="46">
        <v>-32</v>
      </c>
      <c r="Q67" s="46">
        <v>0</v>
      </c>
      <c r="R67" s="46">
        <v>0</v>
      </c>
      <c r="S67" s="74">
        <v>0</v>
      </c>
      <c r="U67" s="73">
        <v>89.91</v>
      </c>
      <c r="V67" s="74">
        <v>-33</v>
      </c>
      <c r="W67">
        <v>77.349999999999994</v>
      </c>
      <c r="X67">
        <v>10.63</v>
      </c>
      <c r="Y67">
        <v>-1</v>
      </c>
      <c r="Z67">
        <v>1.93</v>
      </c>
      <c r="AA67">
        <v>0</v>
      </c>
      <c r="AB67">
        <v>-32</v>
      </c>
    </row>
    <row r="68" spans="7:28">
      <c r="G68" t="s">
        <v>110</v>
      </c>
      <c r="H68" s="73">
        <v>78.31</v>
      </c>
      <c r="I68" s="46">
        <v>5.8</v>
      </c>
      <c r="J68" s="46">
        <v>0</v>
      </c>
      <c r="K68" s="46">
        <v>0</v>
      </c>
      <c r="L68" s="46">
        <v>2.42</v>
      </c>
      <c r="M68" s="74">
        <v>0</v>
      </c>
      <c r="N68" s="73">
        <v>0</v>
      </c>
      <c r="O68" s="46">
        <v>0</v>
      </c>
      <c r="P68" s="46">
        <v>-65</v>
      </c>
      <c r="Q68" s="46">
        <v>0</v>
      </c>
      <c r="R68" s="46">
        <v>0</v>
      </c>
      <c r="S68" s="74">
        <v>0</v>
      </c>
      <c r="U68" s="73">
        <v>86.53</v>
      </c>
      <c r="V68" s="74">
        <v>-66</v>
      </c>
      <c r="W68">
        <v>78.31</v>
      </c>
      <c r="X68">
        <v>5.8</v>
      </c>
      <c r="Y68">
        <v>-1</v>
      </c>
      <c r="Z68">
        <v>2.42</v>
      </c>
      <c r="AA68">
        <v>0</v>
      </c>
      <c r="AB68">
        <v>-65</v>
      </c>
    </row>
    <row r="69" spans="7:28">
      <c r="G69" t="s">
        <v>111</v>
      </c>
      <c r="H69" s="73">
        <v>42.53</v>
      </c>
      <c r="I69" s="46">
        <v>0</v>
      </c>
      <c r="J69" s="46">
        <v>9.67</v>
      </c>
      <c r="K69" s="46">
        <v>0</v>
      </c>
      <c r="L69" s="46">
        <v>2.42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54.62</v>
      </c>
      <c r="V69" s="74">
        <v>-1</v>
      </c>
      <c r="W69">
        <v>42.53</v>
      </c>
      <c r="X69">
        <v>0</v>
      </c>
      <c r="Y69">
        <v>-1</v>
      </c>
      <c r="Z69">
        <v>2.42</v>
      </c>
      <c r="AA69">
        <v>0</v>
      </c>
      <c r="AB69">
        <v>9.67</v>
      </c>
    </row>
    <row r="70" spans="7:28">
      <c r="G70" t="s">
        <v>112</v>
      </c>
      <c r="H70" s="73">
        <v>58.97</v>
      </c>
      <c r="I70" s="46">
        <v>0</v>
      </c>
      <c r="J70" s="46">
        <v>9.67</v>
      </c>
      <c r="K70" s="46">
        <v>0</v>
      </c>
      <c r="L70" s="46">
        <v>3.19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71.83</v>
      </c>
      <c r="V70" s="74">
        <v>-1</v>
      </c>
      <c r="W70">
        <v>58.97</v>
      </c>
      <c r="X70">
        <v>0</v>
      </c>
      <c r="Y70">
        <v>-1</v>
      </c>
      <c r="Z70">
        <v>3.19</v>
      </c>
      <c r="AA70">
        <v>0</v>
      </c>
      <c r="AB70">
        <v>9.67</v>
      </c>
    </row>
    <row r="71" spans="7:28">
      <c r="G71" t="s">
        <v>113</v>
      </c>
      <c r="H71" s="73">
        <v>40.61</v>
      </c>
      <c r="I71" s="46">
        <v>0</v>
      </c>
      <c r="J71" s="46">
        <v>0</v>
      </c>
      <c r="K71" s="46">
        <v>0</v>
      </c>
      <c r="L71" s="46">
        <v>4.0599999999999996</v>
      </c>
      <c r="M71" s="74">
        <v>0</v>
      </c>
      <c r="N71" s="73">
        <v>0</v>
      </c>
      <c r="O71" s="46">
        <v>-10</v>
      </c>
      <c r="P71" s="46">
        <v>-10</v>
      </c>
      <c r="Q71" s="46">
        <v>0</v>
      </c>
      <c r="R71" s="46">
        <v>0</v>
      </c>
      <c r="S71" s="74">
        <v>0</v>
      </c>
      <c r="U71" s="73">
        <v>44.67</v>
      </c>
      <c r="V71" s="74">
        <v>-21</v>
      </c>
      <c r="W71">
        <v>40.61</v>
      </c>
      <c r="X71">
        <v>-10</v>
      </c>
      <c r="Y71">
        <v>-1</v>
      </c>
      <c r="Z71">
        <v>4.0599999999999996</v>
      </c>
      <c r="AA71">
        <v>0</v>
      </c>
      <c r="AB71">
        <v>-10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4.0599999999999996</v>
      </c>
      <c r="M72" s="74">
        <v>0</v>
      </c>
      <c r="N72" s="73">
        <v>-30</v>
      </c>
      <c r="O72" s="46">
        <v>-11</v>
      </c>
      <c r="P72" s="46">
        <v>-25</v>
      </c>
      <c r="Q72" s="46">
        <v>0</v>
      </c>
      <c r="R72" s="46">
        <v>0</v>
      </c>
      <c r="S72" s="74">
        <v>0</v>
      </c>
      <c r="U72" s="73">
        <v>4.0599999999999996</v>
      </c>
      <c r="V72" s="74">
        <v>-67</v>
      </c>
      <c r="W72">
        <v>-30</v>
      </c>
      <c r="X72">
        <v>-11</v>
      </c>
      <c r="Y72">
        <v>-1</v>
      </c>
      <c r="Z72">
        <v>4.0599999999999996</v>
      </c>
      <c r="AA72">
        <v>0</v>
      </c>
      <c r="AB72">
        <v>-25</v>
      </c>
    </row>
    <row r="73" spans="7:28">
      <c r="G73" t="s">
        <v>115</v>
      </c>
      <c r="H73" s="73">
        <v>0</v>
      </c>
      <c r="I73" s="46">
        <v>4.84</v>
      </c>
      <c r="J73" s="46">
        <v>0</v>
      </c>
      <c r="K73" s="46">
        <v>0</v>
      </c>
      <c r="L73" s="46">
        <v>4.54</v>
      </c>
      <c r="M73" s="74">
        <v>0</v>
      </c>
      <c r="N73" s="73">
        <v>-92</v>
      </c>
      <c r="O73" s="46">
        <v>0</v>
      </c>
      <c r="P73" s="46">
        <v>-13</v>
      </c>
      <c r="Q73" s="46">
        <v>0</v>
      </c>
      <c r="R73" s="46">
        <v>0</v>
      </c>
      <c r="S73" s="74">
        <v>0</v>
      </c>
      <c r="U73" s="73">
        <v>9.3800000000000008</v>
      </c>
      <c r="V73" s="74">
        <v>-106</v>
      </c>
      <c r="W73">
        <v>-92</v>
      </c>
      <c r="X73">
        <v>4.84</v>
      </c>
      <c r="Y73">
        <v>-1</v>
      </c>
      <c r="Z73">
        <v>4.54</v>
      </c>
      <c r="AA73">
        <v>0</v>
      </c>
      <c r="AB73">
        <v>-13</v>
      </c>
    </row>
    <row r="74" spans="7:28">
      <c r="G74" t="s">
        <v>116</v>
      </c>
      <c r="H74" s="73">
        <v>0</v>
      </c>
      <c r="I74" s="46">
        <v>9.68</v>
      </c>
      <c r="J74" s="46">
        <v>0</v>
      </c>
      <c r="K74" s="46">
        <v>0</v>
      </c>
      <c r="L74" s="46">
        <v>4.83</v>
      </c>
      <c r="M74" s="74">
        <v>4.83</v>
      </c>
      <c r="N74" s="73">
        <v>-100</v>
      </c>
      <c r="O74" s="46">
        <v>0</v>
      </c>
      <c r="P74" s="46">
        <v>-12</v>
      </c>
      <c r="Q74" s="46">
        <v>0</v>
      </c>
      <c r="R74" s="46">
        <v>0</v>
      </c>
      <c r="S74" s="74">
        <v>0</v>
      </c>
      <c r="U74" s="73">
        <v>19.34</v>
      </c>
      <c r="V74" s="74">
        <v>-113</v>
      </c>
      <c r="W74">
        <v>-100</v>
      </c>
      <c r="X74">
        <v>9.68</v>
      </c>
      <c r="Y74">
        <v>-1</v>
      </c>
      <c r="Z74">
        <v>4.83</v>
      </c>
      <c r="AA74">
        <v>4.83</v>
      </c>
      <c r="AB74">
        <v>-12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5.8</v>
      </c>
      <c r="M75" s="74">
        <v>4.45</v>
      </c>
      <c r="N75" s="73">
        <v>-61</v>
      </c>
      <c r="O75" s="46">
        <v>-7</v>
      </c>
      <c r="P75" s="46">
        <v>-5</v>
      </c>
      <c r="Q75" s="46">
        <v>0</v>
      </c>
      <c r="R75" s="46">
        <v>0</v>
      </c>
      <c r="S75" s="74">
        <v>0</v>
      </c>
      <c r="U75" s="73">
        <v>10.25</v>
      </c>
      <c r="V75" s="74">
        <v>-74</v>
      </c>
      <c r="W75">
        <v>-61</v>
      </c>
      <c r="X75">
        <v>-7</v>
      </c>
      <c r="Y75">
        <v>-1</v>
      </c>
      <c r="Z75">
        <v>5.8</v>
      </c>
      <c r="AA75">
        <v>4.45</v>
      </c>
      <c r="AB75">
        <v>-5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5.8</v>
      </c>
      <c r="M76" s="74">
        <v>2.13</v>
      </c>
      <c r="N76" s="73">
        <v>-45</v>
      </c>
      <c r="O76" s="46">
        <v>-18</v>
      </c>
      <c r="P76" s="46">
        <v>-14</v>
      </c>
      <c r="Q76" s="46">
        <v>0</v>
      </c>
      <c r="R76" s="46">
        <v>0</v>
      </c>
      <c r="S76" s="74">
        <v>0</v>
      </c>
      <c r="U76" s="73">
        <v>7.93</v>
      </c>
      <c r="V76" s="74">
        <v>-78</v>
      </c>
      <c r="W76">
        <v>-45</v>
      </c>
      <c r="X76">
        <v>-18</v>
      </c>
      <c r="Y76">
        <v>-1</v>
      </c>
      <c r="Z76">
        <v>5.8</v>
      </c>
      <c r="AA76">
        <v>2.13</v>
      </c>
      <c r="AB76">
        <v>-14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5.8</v>
      </c>
      <c r="M77" s="74">
        <v>0</v>
      </c>
      <c r="N77" s="73">
        <v>-35</v>
      </c>
      <c r="O77" s="46">
        <v>-15</v>
      </c>
      <c r="P77" s="46">
        <v>-25</v>
      </c>
      <c r="Q77" s="46">
        <v>0</v>
      </c>
      <c r="R77" s="46">
        <v>0</v>
      </c>
      <c r="S77" s="74">
        <v>0</v>
      </c>
      <c r="U77" s="73">
        <v>5.8</v>
      </c>
      <c r="V77" s="74">
        <v>-76</v>
      </c>
      <c r="W77">
        <v>-35</v>
      </c>
      <c r="X77">
        <v>-15</v>
      </c>
      <c r="Y77">
        <v>-1</v>
      </c>
      <c r="Z77">
        <v>5.8</v>
      </c>
      <c r="AA77">
        <v>0</v>
      </c>
      <c r="AB77">
        <v>-25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5.8</v>
      </c>
      <c r="M78" s="74">
        <v>0</v>
      </c>
      <c r="N78" s="73">
        <v>-37</v>
      </c>
      <c r="O78" s="46">
        <v>-15</v>
      </c>
      <c r="P78" s="46">
        <v>-22</v>
      </c>
      <c r="Q78" s="46">
        <v>0</v>
      </c>
      <c r="R78" s="46">
        <v>0</v>
      </c>
      <c r="S78" s="74">
        <v>0</v>
      </c>
      <c r="U78" s="73">
        <v>5.8</v>
      </c>
      <c r="V78" s="74">
        <v>-75</v>
      </c>
      <c r="W78">
        <v>-37</v>
      </c>
      <c r="X78">
        <v>-15</v>
      </c>
      <c r="Y78">
        <v>-1</v>
      </c>
      <c r="Z78">
        <v>5.8</v>
      </c>
      <c r="AA78">
        <v>0</v>
      </c>
      <c r="AB78">
        <v>-22</v>
      </c>
    </row>
    <row r="79" spans="7:28">
      <c r="G79" t="s">
        <v>121</v>
      </c>
      <c r="H79" s="73">
        <v>36.74</v>
      </c>
      <c r="I79" s="46">
        <v>0</v>
      </c>
      <c r="J79" s="46">
        <v>4.83</v>
      </c>
      <c r="K79" s="46">
        <v>0</v>
      </c>
      <c r="L79" s="46">
        <v>5.32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46.89</v>
      </c>
      <c r="V79" s="74">
        <v>-1</v>
      </c>
      <c r="W79">
        <v>36.74</v>
      </c>
      <c r="X79">
        <v>0</v>
      </c>
      <c r="Y79">
        <v>-1</v>
      </c>
      <c r="Z79">
        <v>5.32</v>
      </c>
      <c r="AA79">
        <v>0</v>
      </c>
      <c r="AB79">
        <v>4.83</v>
      </c>
    </row>
    <row r="80" spans="7:28">
      <c r="G80" t="s">
        <v>122</v>
      </c>
      <c r="H80" s="73">
        <v>35.770000000000003</v>
      </c>
      <c r="I80" s="46">
        <v>14.5</v>
      </c>
      <c r="J80" s="46">
        <v>9.67</v>
      </c>
      <c r="K80" s="46">
        <v>0</v>
      </c>
      <c r="L80" s="46">
        <v>5.32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65.260000000000005</v>
      </c>
      <c r="V80" s="74">
        <v>-1</v>
      </c>
      <c r="W80">
        <v>35.770000000000003</v>
      </c>
      <c r="X80">
        <v>14.5</v>
      </c>
      <c r="Y80">
        <v>-1</v>
      </c>
      <c r="Z80">
        <v>5.32</v>
      </c>
      <c r="AA80">
        <v>0</v>
      </c>
      <c r="AB80">
        <v>9.67</v>
      </c>
    </row>
    <row r="81" spans="7:28">
      <c r="G81" t="s">
        <v>123</v>
      </c>
      <c r="H81" s="73">
        <v>32.869999999999997</v>
      </c>
      <c r="I81" s="46">
        <v>0</v>
      </c>
      <c r="J81" s="46">
        <v>0</v>
      </c>
      <c r="K81" s="46">
        <v>0</v>
      </c>
      <c r="L81" s="46">
        <v>5.32</v>
      </c>
      <c r="M81" s="74">
        <v>0</v>
      </c>
      <c r="N81" s="73">
        <v>0</v>
      </c>
      <c r="O81" s="46">
        <v>0</v>
      </c>
      <c r="P81" s="46">
        <v>-3</v>
      </c>
      <c r="Q81" s="46">
        <v>0</v>
      </c>
      <c r="R81" s="46">
        <v>0</v>
      </c>
      <c r="S81" s="74">
        <v>0</v>
      </c>
      <c r="U81" s="73">
        <v>38.19</v>
      </c>
      <c r="V81" s="74">
        <v>-4</v>
      </c>
      <c r="W81">
        <v>32.869999999999997</v>
      </c>
      <c r="X81">
        <v>0</v>
      </c>
      <c r="Y81">
        <v>-1</v>
      </c>
      <c r="Z81">
        <v>5.32</v>
      </c>
      <c r="AA81">
        <v>0</v>
      </c>
      <c r="AB81">
        <v>-3</v>
      </c>
    </row>
    <row r="82" spans="7:28">
      <c r="G82" t="s">
        <v>124</v>
      </c>
      <c r="H82" s="73">
        <v>16.440000000000001</v>
      </c>
      <c r="I82" s="46">
        <v>9.67</v>
      </c>
      <c r="J82" s="46">
        <v>0</v>
      </c>
      <c r="K82" s="46">
        <v>0</v>
      </c>
      <c r="L82" s="46">
        <v>4.83</v>
      </c>
      <c r="M82" s="74">
        <v>0</v>
      </c>
      <c r="N82" s="73">
        <v>0</v>
      </c>
      <c r="O82" s="46">
        <v>0</v>
      </c>
      <c r="P82" s="46">
        <v>-7</v>
      </c>
      <c r="Q82" s="46">
        <v>0</v>
      </c>
      <c r="R82" s="46">
        <v>0</v>
      </c>
      <c r="S82" s="74">
        <v>0</v>
      </c>
      <c r="U82" s="73">
        <v>30.94</v>
      </c>
      <c r="V82" s="74">
        <v>-8</v>
      </c>
      <c r="W82">
        <v>16.440000000000001</v>
      </c>
      <c r="X82">
        <v>9.67</v>
      </c>
      <c r="Y82">
        <v>-1</v>
      </c>
      <c r="Z82">
        <v>4.83</v>
      </c>
      <c r="AA82">
        <v>0</v>
      </c>
      <c r="AB82">
        <v>-7</v>
      </c>
    </row>
    <row r="83" spans="7:28">
      <c r="G83" t="s">
        <v>125</v>
      </c>
      <c r="H83" s="73">
        <v>0</v>
      </c>
      <c r="I83" s="46">
        <v>9.67</v>
      </c>
      <c r="J83" s="46">
        <v>0</v>
      </c>
      <c r="K83" s="46">
        <v>0</v>
      </c>
      <c r="L83" s="46">
        <v>3.87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13.54</v>
      </c>
      <c r="V83" s="74">
        <v>-1</v>
      </c>
      <c r="W83">
        <v>0</v>
      </c>
      <c r="X83">
        <v>9.67</v>
      </c>
      <c r="Y83">
        <v>-1</v>
      </c>
      <c r="Z83">
        <v>3.87</v>
      </c>
      <c r="AA83">
        <v>0</v>
      </c>
      <c r="AB83">
        <v>0</v>
      </c>
    </row>
    <row r="84" spans="7:28">
      <c r="G84" t="s">
        <v>126</v>
      </c>
      <c r="H84" s="73">
        <v>15.47</v>
      </c>
      <c r="I84" s="46">
        <v>4.83</v>
      </c>
      <c r="J84" s="46">
        <v>0</v>
      </c>
      <c r="K84" s="46">
        <v>0</v>
      </c>
      <c r="L84" s="46">
        <v>3.87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24.17</v>
      </c>
      <c r="V84" s="74">
        <v>-1</v>
      </c>
      <c r="W84">
        <v>15.47</v>
      </c>
      <c r="X84">
        <v>4.83</v>
      </c>
      <c r="Y84">
        <v>-1</v>
      </c>
      <c r="Z84">
        <v>3.87</v>
      </c>
      <c r="AA84">
        <v>0</v>
      </c>
      <c r="AB84">
        <v>0</v>
      </c>
    </row>
    <row r="85" spans="7:28">
      <c r="G85" t="s">
        <v>127</v>
      </c>
      <c r="H85" s="73">
        <v>31.9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-20</v>
      </c>
      <c r="Q85" s="46">
        <v>0</v>
      </c>
      <c r="R85" s="46">
        <v>0</v>
      </c>
      <c r="S85" s="74">
        <v>0</v>
      </c>
      <c r="U85" s="73">
        <v>31.9</v>
      </c>
      <c r="V85" s="74">
        <v>-21</v>
      </c>
      <c r="W85">
        <v>31.9</v>
      </c>
      <c r="X85">
        <v>0</v>
      </c>
      <c r="Y85">
        <v>-1</v>
      </c>
      <c r="Z85">
        <v>0</v>
      </c>
      <c r="AA85">
        <v>0</v>
      </c>
      <c r="AB85">
        <v>-20</v>
      </c>
    </row>
    <row r="86" spans="7:28">
      <c r="G86" t="s">
        <v>128</v>
      </c>
      <c r="H86" s="73">
        <v>44.47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44.47</v>
      </c>
      <c r="V86" s="74">
        <v>-1</v>
      </c>
      <c r="W86">
        <v>44.47</v>
      </c>
      <c r="X86">
        <v>0</v>
      </c>
      <c r="Y86">
        <v>-1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40.6</v>
      </c>
      <c r="I87" s="46">
        <v>0</v>
      </c>
      <c r="J87" s="46">
        <v>0</v>
      </c>
      <c r="K87" s="46">
        <v>0</v>
      </c>
      <c r="L87" s="46">
        <v>6.77</v>
      </c>
      <c r="M87" s="74">
        <v>0</v>
      </c>
      <c r="N87" s="73">
        <v>0</v>
      </c>
      <c r="O87" s="46">
        <v>0</v>
      </c>
      <c r="P87" s="46">
        <v>-81</v>
      </c>
      <c r="Q87" s="46">
        <v>0</v>
      </c>
      <c r="R87" s="46">
        <v>0</v>
      </c>
      <c r="S87" s="74">
        <v>0</v>
      </c>
      <c r="U87" s="73">
        <v>47.37</v>
      </c>
      <c r="V87" s="74">
        <v>-82</v>
      </c>
      <c r="W87">
        <v>40.6</v>
      </c>
      <c r="X87">
        <v>0</v>
      </c>
      <c r="Y87">
        <v>-1</v>
      </c>
      <c r="Z87">
        <v>6.77</v>
      </c>
      <c r="AA87">
        <v>0</v>
      </c>
      <c r="AB87">
        <v>-81</v>
      </c>
    </row>
    <row r="88" spans="7:28">
      <c r="G88" t="s">
        <v>130</v>
      </c>
      <c r="H88" s="73">
        <v>27.07</v>
      </c>
      <c r="I88" s="46">
        <v>0</v>
      </c>
      <c r="J88" s="46">
        <v>0</v>
      </c>
      <c r="K88" s="46">
        <v>0</v>
      </c>
      <c r="L88" s="46">
        <v>5.8</v>
      </c>
      <c r="M88" s="74">
        <v>0</v>
      </c>
      <c r="N88" s="73">
        <v>0</v>
      </c>
      <c r="O88" s="46">
        <v>0</v>
      </c>
      <c r="P88" s="46">
        <v>-30</v>
      </c>
      <c r="Q88" s="46">
        <v>0</v>
      </c>
      <c r="R88" s="46">
        <v>0</v>
      </c>
      <c r="S88" s="74">
        <v>0</v>
      </c>
      <c r="U88" s="73">
        <v>32.869999999999997</v>
      </c>
      <c r="V88" s="74">
        <v>-31</v>
      </c>
      <c r="W88">
        <v>27.07</v>
      </c>
      <c r="X88">
        <v>0</v>
      </c>
      <c r="Y88">
        <v>-1</v>
      </c>
      <c r="Z88">
        <v>5.8</v>
      </c>
      <c r="AA88">
        <v>0</v>
      </c>
      <c r="AB88">
        <v>-30</v>
      </c>
    </row>
    <row r="89" spans="7:28">
      <c r="G89" t="s">
        <v>131</v>
      </c>
      <c r="H89" s="73">
        <v>2.9</v>
      </c>
      <c r="I89" s="46">
        <v>0</v>
      </c>
      <c r="J89" s="46">
        <v>0</v>
      </c>
      <c r="K89" s="46">
        <v>0</v>
      </c>
      <c r="L89" s="46">
        <v>5.8</v>
      </c>
      <c r="M89" s="74">
        <v>0</v>
      </c>
      <c r="N89" s="73">
        <v>0</v>
      </c>
      <c r="O89" s="46">
        <v>0</v>
      </c>
      <c r="P89" s="46">
        <v>-30</v>
      </c>
      <c r="Q89" s="46">
        <v>0</v>
      </c>
      <c r="R89" s="46">
        <v>0</v>
      </c>
      <c r="S89" s="74">
        <v>0</v>
      </c>
      <c r="U89" s="73">
        <v>8.6999999999999993</v>
      </c>
      <c r="V89" s="74">
        <v>-31</v>
      </c>
      <c r="W89">
        <v>2.9</v>
      </c>
      <c r="X89">
        <v>0</v>
      </c>
      <c r="Y89">
        <v>-1</v>
      </c>
      <c r="Z89">
        <v>5.8</v>
      </c>
      <c r="AA89">
        <v>0</v>
      </c>
      <c r="AB89">
        <v>-30</v>
      </c>
    </row>
    <row r="90" spans="7:28">
      <c r="G90" t="s">
        <v>132</v>
      </c>
      <c r="H90" s="73">
        <v>7.74</v>
      </c>
      <c r="I90" s="46">
        <v>0</v>
      </c>
      <c r="J90" s="46">
        <v>0</v>
      </c>
      <c r="K90" s="46">
        <v>0</v>
      </c>
      <c r="L90" s="46">
        <v>4.83</v>
      </c>
      <c r="M90" s="74">
        <v>0</v>
      </c>
      <c r="N90" s="73">
        <v>0</v>
      </c>
      <c r="O90" s="46">
        <v>0</v>
      </c>
      <c r="P90" s="46">
        <v>-25</v>
      </c>
      <c r="Q90" s="46">
        <v>0</v>
      </c>
      <c r="R90" s="46">
        <v>0</v>
      </c>
      <c r="S90" s="74">
        <v>0</v>
      </c>
      <c r="U90" s="73">
        <v>12.57</v>
      </c>
      <c r="V90" s="74">
        <v>-26</v>
      </c>
      <c r="W90">
        <v>7.74</v>
      </c>
      <c r="X90">
        <v>0</v>
      </c>
      <c r="Y90">
        <v>-1</v>
      </c>
      <c r="Z90">
        <v>4.83</v>
      </c>
      <c r="AA90">
        <v>0</v>
      </c>
      <c r="AB90">
        <v>-25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3.87</v>
      </c>
      <c r="M91" s="74">
        <v>0</v>
      </c>
      <c r="N91" s="73">
        <v>-5</v>
      </c>
      <c r="O91" s="46">
        <v>0</v>
      </c>
      <c r="P91" s="46">
        <v>-38</v>
      </c>
      <c r="Q91" s="46">
        <v>0</v>
      </c>
      <c r="R91" s="46">
        <v>0</v>
      </c>
      <c r="S91" s="74">
        <v>0</v>
      </c>
      <c r="U91" s="73">
        <v>3.87</v>
      </c>
      <c r="V91" s="74">
        <v>-44</v>
      </c>
      <c r="W91">
        <v>-5</v>
      </c>
      <c r="X91">
        <v>0</v>
      </c>
      <c r="Y91">
        <v>-1</v>
      </c>
      <c r="Z91">
        <v>3.87</v>
      </c>
      <c r="AA91">
        <v>0</v>
      </c>
      <c r="AB91">
        <v>-38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3.87</v>
      </c>
      <c r="M92" s="74">
        <v>0</v>
      </c>
      <c r="N92" s="73">
        <v>-6</v>
      </c>
      <c r="O92" s="46">
        <v>0</v>
      </c>
      <c r="P92" s="46">
        <v>-38</v>
      </c>
      <c r="Q92" s="46">
        <v>0</v>
      </c>
      <c r="R92" s="46">
        <v>0</v>
      </c>
      <c r="S92" s="74">
        <v>0</v>
      </c>
      <c r="U92" s="73">
        <v>3.87</v>
      </c>
      <c r="V92" s="74">
        <v>-45</v>
      </c>
      <c r="W92">
        <v>-6</v>
      </c>
      <c r="X92">
        <v>0</v>
      </c>
      <c r="Y92">
        <v>-1</v>
      </c>
      <c r="Z92">
        <v>3.87</v>
      </c>
      <c r="AA92">
        <v>0</v>
      </c>
      <c r="AB92">
        <v>-38</v>
      </c>
    </row>
    <row r="93" spans="7:28">
      <c r="G93" t="s">
        <v>135</v>
      </c>
      <c r="H93" s="73">
        <v>5.8</v>
      </c>
      <c r="I93" s="46">
        <v>0</v>
      </c>
      <c r="J93" s="46">
        <v>0</v>
      </c>
      <c r="K93" s="46">
        <v>0</v>
      </c>
      <c r="L93" s="46">
        <v>2.9</v>
      </c>
      <c r="M93" s="74">
        <v>0</v>
      </c>
      <c r="N93" s="73">
        <v>0</v>
      </c>
      <c r="O93" s="46">
        <v>0</v>
      </c>
      <c r="P93" s="46">
        <v>-20</v>
      </c>
      <c r="Q93" s="46">
        <v>0</v>
      </c>
      <c r="R93" s="46">
        <v>0</v>
      </c>
      <c r="S93" s="74">
        <v>0</v>
      </c>
      <c r="U93" s="73">
        <v>8.6999999999999993</v>
      </c>
      <c r="V93" s="74">
        <v>-21</v>
      </c>
      <c r="W93">
        <v>5.8</v>
      </c>
      <c r="X93">
        <v>0</v>
      </c>
      <c r="Y93">
        <v>-1</v>
      </c>
      <c r="Z93">
        <v>2.9</v>
      </c>
      <c r="AA93">
        <v>0</v>
      </c>
      <c r="AB93">
        <v>-20</v>
      </c>
    </row>
    <row r="94" spans="7:28">
      <c r="G94" t="s">
        <v>136</v>
      </c>
      <c r="H94" s="73">
        <v>7.73</v>
      </c>
      <c r="I94" s="46">
        <v>0</v>
      </c>
      <c r="J94" s="46">
        <v>0</v>
      </c>
      <c r="K94" s="46">
        <v>0</v>
      </c>
      <c r="L94" s="46">
        <v>2.9</v>
      </c>
      <c r="M94" s="74">
        <v>0</v>
      </c>
      <c r="N94" s="73">
        <v>0</v>
      </c>
      <c r="O94" s="46">
        <v>0</v>
      </c>
      <c r="P94" s="46">
        <v>-20</v>
      </c>
      <c r="Q94" s="46">
        <v>0</v>
      </c>
      <c r="R94" s="46">
        <v>0</v>
      </c>
      <c r="S94" s="74">
        <v>0</v>
      </c>
      <c r="U94" s="73">
        <v>10.63</v>
      </c>
      <c r="V94" s="74">
        <v>-21</v>
      </c>
      <c r="W94">
        <v>7.73</v>
      </c>
      <c r="X94">
        <v>0</v>
      </c>
      <c r="Y94">
        <v>-1</v>
      </c>
      <c r="Z94">
        <v>2.9</v>
      </c>
      <c r="AA94">
        <v>0</v>
      </c>
      <c r="AB94">
        <v>-20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1.93</v>
      </c>
      <c r="M95" s="74">
        <v>0</v>
      </c>
      <c r="N95" s="73">
        <v>0</v>
      </c>
      <c r="O95" s="46">
        <v>0</v>
      </c>
      <c r="P95" s="46">
        <v>-25</v>
      </c>
      <c r="Q95" s="46">
        <v>0</v>
      </c>
      <c r="R95" s="46">
        <v>0</v>
      </c>
      <c r="S95" s="74">
        <v>0</v>
      </c>
      <c r="U95" s="73">
        <v>1.93</v>
      </c>
      <c r="V95" s="74">
        <v>-26</v>
      </c>
      <c r="W95">
        <v>0</v>
      </c>
      <c r="X95">
        <v>0</v>
      </c>
      <c r="Y95">
        <v>-1</v>
      </c>
      <c r="Z95">
        <v>1.93</v>
      </c>
      <c r="AA95">
        <v>0</v>
      </c>
      <c r="AB95">
        <v>-25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1.93</v>
      </c>
      <c r="M96" s="74">
        <v>0</v>
      </c>
      <c r="N96" s="73">
        <v>0</v>
      </c>
      <c r="O96" s="46">
        <v>0</v>
      </c>
      <c r="P96" s="46">
        <v>-25</v>
      </c>
      <c r="Q96" s="46">
        <v>0</v>
      </c>
      <c r="R96" s="46">
        <v>0</v>
      </c>
      <c r="S96" s="74">
        <v>0</v>
      </c>
      <c r="U96" s="73">
        <v>1.93</v>
      </c>
      <c r="V96" s="74">
        <v>-26</v>
      </c>
      <c r="W96">
        <v>0</v>
      </c>
      <c r="X96">
        <v>0</v>
      </c>
      <c r="Y96">
        <v>-1</v>
      </c>
      <c r="Z96">
        <v>1.93</v>
      </c>
      <c r="AA96">
        <v>0</v>
      </c>
      <c r="AB96">
        <v>-25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1.45</v>
      </c>
      <c r="M97" s="74">
        <v>0</v>
      </c>
      <c r="N97" s="73">
        <v>0</v>
      </c>
      <c r="O97" s="46">
        <v>0</v>
      </c>
      <c r="P97" s="46">
        <v>-55</v>
      </c>
      <c r="Q97" s="46">
        <v>0</v>
      </c>
      <c r="R97" s="46">
        <v>0</v>
      </c>
      <c r="S97" s="74">
        <v>0</v>
      </c>
      <c r="U97" s="73">
        <v>1.45</v>
      </c>
      <c r="V97" s="74">
        <v>-56</v>
      </c>
      <c r="W97">
        <v>0</v>
      </c>
      <c r="X97">
        <v>0</v>
      </c>
      <c r="Y97">
        <v>-1</v>
      </c>
      <c r="Z97">
        <v>1.45</v>
      </c>
      <c r="AA97">
        <v>0</v>
      </c>
      <c r="AB97">
        <v>-55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0.97</v>
      </c>
      <c r="M98" s="74">
        <v>0</v>
      </c>
      <c r="N98" s="73">
        <v>0</v>
      </c>
      <c r="O98" s="46">
        <v>0</v>
      </c>
      <c r="P98" s="46">
        <v>-70</v>
      </c>
      <c r="Q98" s="46">
        <v>0</v>
      </c>
      <c r="R98" s="46">
        <v>0</v>
      </c>
      <c r="S98" s="74">
        <v>0</v>
      </c>
      <c r="U98" s="73">
        <v>0.97</v>
      </c>
      <c r="V98" s="74">
        <v>-71</v>
      </c>
      <c r="W98">
        <v>0</v>
      </c>
      <c r="X98">
        <v>0</v>
      </c>
      <c r="Y98">
        <v>-1</v>
      </c>
      <c r="Z98">
        <v>0.97</v>
      </c>
      <c r="AA98">
        <v>0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0.57694999999999974</v>
      </c>
      <c r="I99" s="69">
        <f t="shared" ref="I99:BQ99" si="1">SUM(I3:I98)/4000</f>
        <v>7.2992500000000016E-2</v>
      </c>
      <c r="J99" s="69">
        <f t="shared" si="1"/>
        <v>0.2528125</v>
      </c>
      <c r="K99" s="69">
        <f t="shared" si="1"/>
        <v>0</v>
      </c>
      <c r="L99" s="69">
        <f t="shared" si="1"/>
        <v>7.770249999999998E-2</v>
      </c>
      <c r="M99" s="69">
        <f t="shared" si="1"/>
        <v>3.0700000000000002E-3</v>
      </c>
      <c r="N99" s="68">
        <f t="shared" si="1"/>
        <v>-0.21975</v>
      </c>
      <c r="O99" s="69">
        <f t="shared" si="1"/>
        <v>-6.4250000000000002E-2</v>
      </c>
      <c r="P99" s="69">
        <f t="shared" si="1"/>
        <v>-0.48916750000000003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0.98352749999999989</v>
      </c>
      <c r="V99" s="70">
        <f t="shared" si="1"/>
        <v>-0.79716750000000003</v>
      </c>
      <c r="W99">
        <f t="shared" si="1"/>
        <v>0.35719999999999985</v>
      </c>
      <c r="X99">
        <f t="shared" si="1"/>
        <v>8.7425000000000055E-3</v>
      </c>
      <c r="Y99">
        <f t="shared" si="1"/>
        <v>-2.4E-2</v>
      </c>
      <c r="Z99">
        <f t="shared" si="1"/>
        <v>7.770249999999998E-2</v>
      </c>
      <c r="AA99">
        <f t="shared" si="1"/>
        <v>3.0700000000000002E-3</v>
      </c>
      <c r="AB99">
        <f t="shared" si="1"/>
        <v>-0.23635500000000009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45235</v>
      </c>
      <c r="U2" s="73" t="s">
        <v>225</v>
      </c>
      <c r="V2" s="74" t="s">
        <v>224</v>
      </c>
      <c r="W2" s="28" t="s">
        <v>257</v>
      </c>
      <c r="X2" t="s">
        <v>558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558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558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1.1599999999999999</v>
      </c>
      <c r="W65">
        <v>0</v>
      </c>
      <c r="X65">
        <v>1.1599999999999999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1.35</v>
      </c>
      <c r="W66">
        <v>0</v>
      </c>
      <c r="X66">
        <v>1.35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1.64</v>
      </c>
      <c r="W67">
        <v>0</v>
      </c>
      <c r="X67">
        <v>1.64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1.84</v>
      </c>
      <c r="W68">
        <v>0</v>
      </c>
      <c r="X68">
        <v>1.84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2.0299999999999998</v>
      </c>
      <c r="W69">
        <v>0</v>
      </c>
      <c r="X69">
        <v>2.0299999999999998</v>
      </c>
    </row>
    <row r="70" spans="7:24">
      <c r="G70" t="s">
        <v>112</v>
      </c>
      <c r="H70" s="73">
        <v>0</v>
      </c>
      <c r="I70" s="46">
        <v>32.299999999999997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34.880000000000003</v>
      </c>
      <c r="W70">
        <v>32.299999999999997</v>
      </c>
      <c r="X70">
        <v>2.58</v>
      </c>
    </row>
    <row r="71" spans="7:24">
      <c r="G71" t="s">
        <v>113</v>
      </c>
      <c r="H71" s="73">
        <v>0</v>
      </c>
      <c r="I71" s="46">
        <v>55.52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58</v>
      </c>
      <c r="W71">
        <v>55.52</v>
      </c>
      <c r="X71">
        <v>2.48</v>
      </c>
    </row>
    <row r="72" spans="7:24">
      <c r="G72" t="s">
        <v>114</v>
      </c>
      <c r="H72" s="73">
        <v>0</v>
      </c>
      <c r="I72" s="46">
        <v>60.88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63.28</v>
      </c>
      <c r="W72">
        <v>60.88</v>
      </c>
      <c r="X72">
        <v>2.4</v>
      </c>
    </row>
    <row r="73" spans="7:24">
      <c r="G73" t="s">
        <v>115</v>
      </c>
      <c r="H73" s="73">
        <v>0</v>
      </c>
      <c r="I73" s="46">
        <v>60.32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62.66</v>
      </c>
      <c r="W73">
        <v>60.32</v>
      </c>
      <c r="X73">
        <v>2.34</v>
      </c>
    </row>
    <row r="74" spans="7:24">
      <c r="G74" t="s">
        <v>116</v>
      </c>
      <c r="H74" s="73">
        <v>0</v>
      </c>
      <c r="I74" s="46">
        <v>50.69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52.7</v>
      </c>
      <c r="W74">
        <v>50.69</v>
      </c>
      <c r="X74">
        <v>2.0099999999999998</v>
      </c>
    </row>
    <row r="75" spans="7:24">
      <c r="G75" t="s">
        <v>117</v>
      </c>
      <c r="H75" s="73">
        <v>0</v>
      </c>
      <c r="I75" s="46">
        <v>54.52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57.57</v>
      </c>
      <c r="W75">
        <v>54.52</v>
      </c>
      <c r="X75">
        <v>3.05</v>
      </c>
    </row>
    <row r="76" spans="7:24">
      <c r="G76" t="s">
        <v>118</v>
      </c>
      <c r="H76" s="73">
        <v>0</v>
      </c>
      <c r="I76" s="46">
        <v>46.67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49.92</v>
      </c>
      <c r="W76">
        <v>46.67</v>
      </c>
      <c r="X76">
        <v>3.25</v>
      </c>
    </row>
    <row r="77" spans="7:24">
      <c r="G77" t="s">
        <v>119</v>
      </c>
      <c r="H77" s="73">
        <v>0</v>
      </c>
      <c r="I77" s="46">
        <v>40.880000000000003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44.45</v>
      </c>
      <c r="W77">
        <v>40.880000000000003</v>
      </c>
      <c r="X77">
        <v>3.57</v>
      </c>
    </row>
    <row r="78" spans="7:24">
      <c r="G78" t="s">
        <v>120</v>
      </c>
      <c r="H78" s="73">
        <v>0</v>
      </c>
      <c r="I78" s="46">
        <v>31.65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34.950000000000003</v>
      </c>
      <c r="W78">
        <v>31.65</v>
      </c>
      <c r="X78">
        <v>3.3</v>
      </c>
    </row>
    <row r="79" spans="7:24">
      <c r="G79" t="s">
        <v>121</v>
      </c>
      <c r="H79" s="73">
        <v>0</v>
      </c>
      <c r="I79" s="46">
        <v>20.079999999999998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23.56</v>
      </c>
      <c r="W79">
        <v>20.079999999999998</v>
      </c>
      <c r="X79">
        <v>3.48</v>
      </c>
    </row>
    <row r="80" spans="7:24">
      <c r="G80" t="s">
        <v>122</v>
      </c>
      <c r="H80" s="73">
        <v>0</v>
      </c>
      <c r="I80" s="46">
        <v>7.2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10.8</v>
      </c>
      <c r="W80">
        <v>7.2</v>
      </c>
      <c r="X80">
        <v>3.6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4.45</v>
      </c>
      <c r="W81">
        <v>0</v>
      </c>
      <c r="X81">
        <v>4.45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4.3499999999999996</v>
      </c>
      <c r="W82">
        <v>0</v>
      </c>
      <c r="X82">
        <v>4.3499999999999996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4.3499999999999996</v>
      </c>
      <c r="W83">
        <v>0</v>
      </c>
      <c r="X83">
        <v>4.3499999999999996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3.87</v>
      </c>
      <c r="W84">
        <v>0</v>
      </c>
      <c r="X84">
        <v>3.87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3.87</v>
      </c>
      <c r="W85">
        <v>0</v>
      </c>
      <c r="X85">
        <v>3.87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3.87</v>
      </c>
      <c r="W86">
        <v>0</v>
      </c>
      <c r="X86">
        <v>3.87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0.11517749999999997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0.13138750000000002</v>
      </c>
      <c r="W99">
        <f t="shared" si="1"/>
        <v>0.11517749999999997</v>
      </c>
      <c r="X99">
        <f t="shared" si="1"/>
        <v>1.6210000000000002E-2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20" sqref="E2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45235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7">
      <c r="A3" t="s">
        <v>45</v>
      </c>
      <c r="D3">
        <f>TWEPL!P3</f>
        <v>5.0898399999999997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665.40556208956866</v>
      </c>
      <c r="P3" s="36">
        <v>118.17451702916554</v>
      </c>
      <c r="Q3" s="36">
        <v>32.555608308605343</v>
      </c>
      <c r="R3" s="38">
        <v>0</v>
      </c>
      <c r="S3" s="38">
        <v>0</v>
      </c>
      <c r="T3" s="37">
        <f>SUMPRODUCT(LTA!J3:AN3,LTA!J$101:AN$101,LTA!J$103:AN$103)</f>
        <v>22.79</v>
      </c>
      <c r="U3" s="37">
        <f>SUMPRODUCT(LTA!J3:AN3,LTA!J$102:AN$102,LTA!J$103:AN$103)</f>
        <v>54.08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145.5</v>
      </c>
      <c r="AB3" s="75">
        <f>-STOA!N3</f>
        <v>-130.5</v>
      </c>
      <c r="AC3">
        <f>SUMIF(B3:AB3,"&gt;0")*$AC$2-SUMIF(B3:AB3,"&lt;0")*($AC$2/(1-$AC$2))+SUMIF(AI3:AR3,"&gt;0")*$AC$2-SUMIF(AI3:AR3,"&lt;0")*($AC$2/(1-$AC$2))</f>
        <v>11.02604269561213</v>
      </c>
      <c r="AD3">
        <f>SUM(B3:AB3,AI3:AR3)-AC3</f>
        <v>1039.4926016513054</v>
      </c>
      <c r="AE3">
        <f>'IDT-1'!B3</f>
        <v>27</v>
      </c>
      <c r="AF3" s="24"/>
      <c r="AG3">
        <f>SUM(AD3:AF3)+AT3</f>
        <v>1066.4926016513054</v>
      </c>
      <c r="AI3" s="34">
        <f>PXIL!H3</f>
        <v>0</v>
      </c>
      <c r="AJ3" s="34">
        <f>PXIL!N3</f>
        <v>0</v>
      </c>
      <c r="AK3" s="34">
        <f>RTM_IEX!H3</f>
        <v>37.700000000000003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5.0898399999999997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665.4417091410196</v>
      </c>
      <c r="P4" s="36">
        <v>118.17451702916554</v>
      </c>
      <c r="Q4" s="36">
        <v>32.555608308605343</v>
      </c>
      <c r="R4" s="38">
        <v>0</v>
      </c>
      <c r="S4" s="38">
        <v>0</v>
      </c>
      <c r="T4" s="37">
        <f>SUMPRODUCT(LTA!J4:AN4,LTA!J$101:AN$101,LTA!J$103:AN$103)</f>
        <v>23.05</v>
      </c>
      <c r="U4" s="37">
        <f>SUMPRODUCT(LTA!J4:AN4,LTA!J$102:AN$102,LTA!J$103:AN$103)</f>
        <v>54.08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145.5</v>
      </c>
      <c r="AB4" s="75">
        <f>-STOA!N4</f>
        <v>-130.5</v>
      </c>
      <c r="AC4">
        <f t="shared" ref="AC4:AC67" si="0">SUMIF(B4:AB4,"&gt;0")*$AC$2-SUMIF(B4:AB4,"&lt;0")*($AC$2/(1-$AC$2))+SUMIF(AI4:AR4,"&gt;0")*$AC$2-SUMIF(AI4:AR4,"&lt;0")*($AC$2/(1-$AC$2))</f>
        <v>11.012402330844315</v>
      </c>
      <c r="AD4">
        <f t="shared" ref="AD4:AD67" si="1">SUM(B4:AB4,AI4:AR4)-AC4</f>
        <v>1037.8823890675239</v>
      </c>
      <c r="AE4">
        <f>'IDT-1'!B4</f>
        <v>10</v>
      </c>
      <c r="AF4" s="24"/>
      <c r="AG4">
        <f t="shared" ref="AG4:AG67" si="2">SUM(AD4:AF4)+AT4</f>
        <v>1047.8823890675239</v>
      </c>
      <c r="AI4" s="34">
        <f>PXIL!H4</f>
        <v>0</v>
      </c>
      <c r="AJ4" s="34">
        <f>PXIL!N4</f>
        <v>0</v>
      </c>
      <c r="AK4" s="34">
        <f>RTM_IEX!H4</f>
        <v>35.78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5.0898399999999997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648.09606047670786</v>
      </c>
      <c r="P5" s="36">
        <v>118.17451702916554</v>
      </c>
      <c r="Q5" s="36">
        <v>32.555608308605343</v>
      </c>
      <c r="R5" s="38">
        <v>0</v>
      </c>
      <c r="S5" s="38">
        <v>0</v>
      </c>
      <c r="T5" s="37">
        <f>SUMPRODUCT(LTA!J5:AN5,LTA!J$101:AN$101,LTA!J$103:AN$103)</f>
        <v>23.34</v>
      </c>
      <c r="U5" s="37">
        <f>SUMPRODUCT(LTA!J5:AN5,LTA!J$102:AN$102,LTA!J$103:AN$103)</f>
        <v>54.08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145.5</v>
      </c>
      <c r="AB5" s="75">
        <f>-STOA!N5</f>
        <v>-130.5</v>
      </c>
      <c r="AC5">
        <f t="shared" si="0"/>
        <v>10.812266882064099</v>
      </c>
      <c r="AD5">
        <f t="shared" si="1"/>
        <v>1014.2568758519925</v>
      </c>
      <c r="AE5">
        <f>'IDT-1'!B5</f>
        <v>12</v>
      </c>
      <c r="AF5" s="24"/>
      <c r="AG5">
        <f t="shared" si="2"/>
        <v>1026.2568758519924</v>
      </c>
      <c r="AI5" s="34">
        <f>PXIL!H5</f>
        <v>0</v>
      </c>
      <c r="AJ5" s="34">
        <f>PXIL!N5</f>
        <v>0</v>
      </c>
      <c r="AK5" s="34">
        <f>RTM_IEX!H5</f>
        <v>29.01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5.0898399999999997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647.15845757317538</v>
      </c>
      <c r="P6" s="36">
        <v>118.17451702916554</v>
      </c>
      <c r="Q6" s="36">
        <v>32.555608308605343</v>
      </c>
      <c r="R6" s="38">
        <v>0</v>
      </c>
      <c r="S6" s="38">
        <v>0</v>
      </c>
      <c r="T6" s="37">
        <f>SUMPRODUCT(LTA!J6:AN6,LTA!J$101:AN$101,LTA!J$103:AN$103)</f>
        <v>23.63</v>
      </c>
      <c r="U6" s="37">
        <f>SUMPRODUCT(LTA!J6:AN6,LTA!J$102:AN$102,LTA!J$103:AN$103)</f>
        <v>54.08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145.5</v>
      </c>
      <c r="AB6" s="75">
        <f>-STOA!N6</f>
        <v>-130.5</v>
      </c>
      <c r="AC6">
        <f t="shared" si="0"/>
        <v>10.790531017674425</v>
      </c>
      <c r="AD6">
        <f t="shared" si="1"/>
        <v>1011.6910088128498</v>
      </c>
      <c r="AE6">
        <f>'IDT-1'!B6</f>
        <v>0</v>
      </c>
      <c r="AF6" s="24"/>
      <c r="AG6">
        <f t="shared" si="2"/>
        <v>1011.6910088128498</v>
      </c>
      <c r="AI6" s="34">
        <f>PXIL!H6</f>
        <v>0</v>
      </c>
      <c r="AJ6" s="34">
        <f>PXIL!N6</f>
        <v>0</v>
      </c>
      <c r="AK6" s="34">
        <f>RTM_IEX!H6</f>
        <v>27.07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5.0898399999999997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626.96305938526018</v>
      </c>
      <c r="P7" s="36">
        <v>118.17451702916554</v>
      </c>
      <c r="Q7" s="36">
        <v>32.555608308605343</v>
      </c>
      <c r="R7" s="38">
        <v>0</v>
      </c>
      <c r="S7" s="38">
        <v>0</v>
      </c>
      <c r="T7" s="37">
        <f>SUMPRODUCT(LTA!J7:AN7,LTA!J$101:AN$101,LTA!J$103:AN$103)</f>
        <v>23.68</v>
      </c>
      <c r="U7" s="37">
        <f>SUMPRODUCT(LTA!J7:AN7,LTA!J$102:AN$102,LTA!J$103:AN$103)</f>
        <v>54.08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145.5</v>
      </c>
      <c r="AB7" s="75">
        <f>-STOA!N7</f>
        <v>-130.5</v>
      </c>
      <c r="AC7">
        <f t="shared" si="0"/>
        <v>10.743193672895938</v>
      </c>
      <c r="AD7">
        <f t="shared" si="1"/>
        <v>1006.1029479697131</v>
      </c>
      <c r="AE7">
        <f>'IDT-1'!B7</f>
        <v>0</v>
      </c>
      <c r="AF7" s="24"/>
      <c r="AG7">
        <f t="shared" si="2"/>
        <v>1006.1029479697131</v>
      </c>
      <c r="AI7" s="34">
        <f>PXIL!H7</f>
        <v>0</v>
      </c>
      <c r="AJ7" s="34">
        <f>PXIL!N7</f>
        <v>0</v>
      </c>
      <c r="AK7" s="34">
        <f>RTM_IEX!H7</f>
        <v>41.58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5.0898399999999997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616.95229751112026</v>
      </c>
      <c r="P8" s="36">
        <v>118.17451702916554</v>
      </c>
      <c r="Q8" s="36">
        <v>32.555608308605343</v>
      </c>
      <c r="R8" s="38">
        <v>0</v>
      </c>
      <c r="S8" s="38">
        <v>0</v>
      </c>
      <c r="T8" s="37">
        <f>SUMPRODUCT(LTA!J8:AN8,LTA!J$101:AN$101,LTA!J$103:AN$103)</f>
        <v>22</v>
      </c>
      <c r="U8" s="37">
        <f>SUMPRODUCT(LTA!J8:AN8,LTA!J$102:AN$102,LTA!J$103:AN$103)</f>
        <v>54.08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145.5</v>
      </c>
      <c r="AB8" s="75">
        <f>-STOA!N8</f>
        <v>-130.5</v>
      </c>
      <c r="AC8">
        <f t="shared" si="0"/>
        <v>10.628695273153165</v>
      </c>
      <c r="AD8">
        <f t="shared" si="1"/>
        <v>992.58668449531604</v>
      </c>
      <c r="AE8">
        <f>'IDT-1'!B8</f>
        <v>0</v>
      </c>
      <c r="AF8" s="24"/>
      <c r="AG8">
        <f t="shared" si="2"/>
        <v>992.58668449531604</v>
      </c>
      <c r="AI8" s="34">
        <f>PXIL!H8</f>
        <v>0</v>
      </c>
      <c r="AJ8" s="34">
        <f>PXIL!N8</f>
        <v>0</v>
      </c>
      <c r="AK8" s="34">
        <f>RTM_IEX!H8</f>
        <v>39.64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5.0898399999999997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596.78943638913665</v>
      </c>
      <c r="P9" s="36">
        <v>118.17451702916554</v>
      </c>
      <c r="Q9" s="36">
        <v>32.555608308605343</v>
      </c>
      <c r="R9" s="38">
        <v>0</v>
      </c>
      <c r="S9" s="38">
        <v>0</v>
      </c>
      <c r="T9" s="37">
        <f>SUMPRODUCT(LTA!J9:AN9,LTA!J$101:AN$101,LTA!J$103:AN$103)</f>
        <v>22</v>
      </c>
      <c r="U9" s="37">
        <f>SUMPRODUCT(LTA!J9:AN9,LTA!J$102:AN$102,LTA!J$103:AN$103)</f>
        <v>54.08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145.5</v>
      </c>
      <c r="AB9" s="75">
        <f>-STOA!N9</f>
        <v>-130.5</v>
      </c>
      <c r="AC9">
        <f t="shared" si="0"/>
        <v>10.5080472397285</v>
      </c>
      <c r="AD9">
        <f t="shared" si="1"/>
        <v>978.34447140675684</v>
      </c>
      <c r="AE9">
        <f>'IDT-1'!B9</f>
        <v>0</v>
      </c>
      <c r="AF9" s="24"/>
      <c r="AG9">
        <f t="shared" si="2"/>
        <v>978.34447140675684</v>
      </c>
      <c r="AI9" s="34">
        <f>PXIL!H9</f>
        <v>0</v>
      </c>
      <c r="AJ9" s="34">
        <f>PXIL!N9</f>
        <v>0</v>
      </c>
      <c r="AK9" s="34">
        <f>RTM_IEX!H9</f>
        <v>45.44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5.0898399999999997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596.78943638913665</v>
      </c>
      <c r="P10" s="36">
        <v>118.17451702916554</v>
      </c>
      <c r="Q10" s="36">
        <v>32.555608308605343</v>
      </c>
      <c r="R10" s="38">
        <v>0</v>
      </c>
      <c r="S10" s="38">
        <v>0</v>
      </c>
      <c r="T10" s="37">
        <f>SUMPRODUCT(LTA!J10:AN10,LTA!J$101:AN$101,LTA!J$103:AN$103)</f>
        <v>22</v>
      </c>
      <c r="U10" s="37">
        <f>SUMPRODUCT(LTA!J10:AN10,LTA!J$102:AN$102,LTA!J$103:AN$103)</f>
        <v>54.08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145.5</v>
      </c>
      <c r="AB10" s="75">
        <f>-STOA!N10</f>
        <v>-130.5</v>
      </c>
      <c r="AC10">
        <f t="shared" si="0"/>
        <v>10.4349672397285</v>
      </c>
      <c r="AD10">
        <f t="shared" si="1"/>
        <v>969.7175514067568</v>
      </c>
      <c r="AE10">
        <f>'IDT-1'!B10</f>
        <v>0</v>
      </c>
      <c r="AF10" s="24"/>
      <c r="AG10">
        <f t="shared" si="2"/>
        <v>969.7175514067568</v>
      </c>
      <c r="AI10" s="34">
        <f>PXIL!H10</f>
        <v>0</v>
      </c>
      <c r="AJ10" s="34">
        <f>PXIL!N10</f>
        <v>0</v>
      </c>
      <c r="AK10" s="34">
        <f>RTM_IEX!H10</f>
        <v>36.74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5.0898399999999997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574.29392205797922</v>
      </c>
      <c r="P11" s="36">
        <v>118.17451702916554</v>
      </c>
      <c r="Q11" s="36">
        <v>32.555608308605343</v>
      </c>
      <c r="R11" s="38">
        <v>0</v>
      </c>
      <c r="S11" s="38">
        <v>0</v>
      </c>
      <c r="T11" s="37">
        <f>SUMPRODUCT(LTA!J11:AN11,LTA!J$101:AN$101,LTA!J$103:AN$103)</f>
        <v>22</v>
      </c>
      <c r="U11" s="37">
        <f>SUMPRODUCT(LTA!J11:AN11,LTA!J$102:AN$102,LTA!J$103:AN$103)</f>
        <v>54.08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145.46</v>
      </c>
      <c r="AB11" s="75">
        <f>-STOA!N11</f>
        <v>-130.5</v>
      </c>
      <c r="AC11">
        <f t="shared" si="0"/>
        <v>10.391828919346779</v>
      </c>
      <c r="AD11">
        <f t="shared" si="1"/>
        <v>964.62517539598116</v>
      </c>
      <c r="AE11">
        <f>'IDT-1'!B11</f>
        <v>0</v>
      </c>
      <c r="AF11" s="24"/>
      <c r="AG11">
        <f t="shared" si="2"/>
        <v>964.62517539598116</v>
      </c>
      <c r="AI11" s="34">
        <f>PXIL!H11</f>
        <v>0</v>
      </c>
      <c r="AJ11" s="34">
        <f>PXIL!N11</f>
        <v>0</v>
      </c>
      <c r="AK11" s="34">
        <f>RTM_IEX!H11</f>
        <v>54.14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5.0898399999999997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574.51389340095284</v>
      </c>
      <c r="P12" s="36">
        <v>118.17451702916554</v>
      </c>
      <c r="Q12" s="36">
        <v>32.554989227454598</v>
      </c>
      <c r="R12" s="38">
        <v>0</v>
      </c>
      <c r="S12" s="38">
        <v>0</v>
      </c>
      <c r="T12" s="37">
        <f>SUMPRODUCT(LTA!J12:AN12,LTA!J$101:AN$101,LTA!J$103:AN$103)</f>
        <v>22</v>
      </c>
      <c r="U12" s="37">
        <f>SUMPRODUCT(LTA!J12:AN12,LTA!J$102:AN$102,LTA!J$103:AN$103)</f>
        <v>54.08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145.46</v>
      </c>
      <c r="AB12" s="75">
        <f>-STOA!N12</f>
        <v>-130.5</v>
      </c>
      <c r="AC12">
        <f t="shared" si="0"/>
        <v>10.32873947834609</v>
      </c>
      <c r="AD12">
        <f t="shared" si="1"/>
        <v>957.17761709880472</v>
      </c>
      <c r="AE12">
        <f>'IDT-1'!B12</f>
        <v>0</v>
      </c>
      <c r="AF12" s="24"/>
      <c r="AG12">
        <f t="shared" si="2"/>
        <v>957.17761709880472</v>
      </c>
      <c r="AI12" s="34">
        <f>PXIL!H12</f>
        <v>0</v>
      </c>
      <c r="AJ12" s="34">
        <f>PXIL!N12</f>
        <v>0</v>
      </c>
      <c r="AK12" s="34">
        <f>RTM_IEX!H12</f>
        <v>46.41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5.0898399999999997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591.69619878618767</v>
      </c>
      <c r="P13" s="36">
        <v>118.17451702916554</v>
      </c>
      <c r="Q13" s="36">
        <v>32.554989227454598</v>
      </c>
      <c r="R13" s="38">
        <v>0</v>
      </c>
      <c r="S13" s="38">
        <v>0</v>
      </c>
      <c r="T13" s="37">
        <f>SUMPRODUCT(LTA!J13:AN13,LTA!J$101:AN$101,LTA!J$103:AN$103)</f>
        <v>22</v>
      </c>
      <c r="U13" s="37">
        <f>SUMPRODUCT(LTA!J13:AN13,LTA!J$102:AN$102,LTA!J$103:AN$103)</f>
        <v>54.08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145.46</v>
      </c>
      <c r="AB13" s="75">
        <f>-STOA!N13</f>
        <v>-130.5</v>
      </c>
      <c r="AC13">
        <f t="shared" si="0"/>
        <v>10.083226843582063</v>
      </c>
      <c r="AD13">
        <f t="shared" si="1"/>
        <v>928.19543511880363</v>
      </c>
      <c r="AE13">
        <f>'IDT-1'!B13</f>
        <v>0</v>
      </c>
      <c r="AF13" s="24"/>
      <c r="AG13">
        <f t="shared" si="2"/>
        <v>928.19543511880363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5.0898399999999997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600.40754859526839</v>
      </c>
      <c r="P14" s="36">
        <v>118.17451702916554</v>
      </c>
      <c r="Q14" s="36">
        <v>32.554989227454598</v>
      </c>
      <c r="R14" s="38">
        <v>0</v>
      </c>
      <c r="S14" s="38">
        <v>0</v>
      </c>
      <c r="T14" s="37">
        <f>SUMPRODUCT(LTA!J14:AN14,LTA!J$101:AN$101,LTA!J$103:AN$103)</f>
        <v>22</v>
      </c>
      <c r="U14" s="37">
        <f>SUMPRODUCT(LTA!J14:AN14,LTA!J$102:AN$102,LTA!J$103:AN$103)</f>
        <v>54.08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145.46</v>
      </c>
      <c r="AB14" s="75">
        <f>-STOA!N14</f>
        <v>-130.5</v>
      </c>
      <c r="AC14">
        <f t="shared" si="0"/>
        <v>10.156402181978342</v>
      </c>
      <c r="AD14">
        <f t="shared" si="1"/>
        <v>936.83360958948811</v>
      </c>
      <c r="AE14">
        <f>'IDT-1'!B14</f>
        <v>0</v>
      </c>
      <c r="AF14" s="24"/>
      <c r="AG14">
        <f t="shared" si="2"/>
        <v>936.83360958948811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5.0898399999999997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593.63955050243158</v>
      </c>
      <c r="P15" s="36">
        <v>118.17451702916554</v>
      </c>
      <c r="Q15" s="36">
        <v>32.554989227454598</v>
      </c>
      <c r="R15" s="38">
        <v>0</v>
      </c>
      <c r="S15" s="38">
        <v>0</v>
      </c>
      <c r="T15" s="37">
        <f>SUMPRODUCT(LTA!J15:AN15,LTA!J$101:AN$101,LTA!J$103:AN$103)</f>
        <v>22</v>
      </c>
      <c r="U15" s="37">
        <f>SUMPRODUCT(LTA!J15:AN15,LTA!J$102:AN$102,LTA!J$103:AN$103)</f>
        <v>54.08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145.46</v>
      </c>
      <c r="AB15" s="75">
        <f>-STOA!N15</f>
        <v>-130.5</v>
      </c>
      <c r="AC15">
        <f t="shared" si="0"/>
        <v>10.099550997998511</v>
      </c>
      <c r="AD15">
        <f t="shared" si="1"/>
        <v>930.12246268063097</v>
      </c>
      <c r="AE15">
        <f>'IDT-1'!B15</f>
        <v>0</v>
      </c>
      <c r="AF15" s="24"/>
      <c r="AG15">
        <f t="shared" si="2"/>
        <v>930.12246268063097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5.0898399999999997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572.0117111866424</v>
      </c>
      <c r="P16" s="36">
        <v>118.17451702916554</v>
      </c>
      <c r="Q16" s="36">
        <v>32.554989227454598</v>
      </c>
      <c r="R16" s="38">
        <v>0</v>
      </c>
      <c r="S16" s="38">
        <v>0</v>
      </c>
      <c r="T16" s="37">
        <f>SUMPRODUCT(LTA!J16:AN16,LTA!J$101:AN$101,LTA!J$103:AN$103)</f>
        <v>22</v>
      </c>
      <c r="U16" s="37">
        <f>SUMPRODUCT(LTA!J16:AN16,LTA!J$102:AN$102,LTA!J$103:AN$103)</f>
        <v>53.11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145.46</v>
      </c>
      <c r="AB16" s="75">
        <f>-STOA!N16</f>
        <v>-130.5</v>
      </c>
      <c r="AC16">
        <f t="shared" si="0"/>
        <v>10.145265147745883</v>
      </c>
      <c r="AD16">
        <f t="shared" si="1"/>
        <v>935.51890921509448</v>
      </c>
      <c r="AE16">
        <f>'IDT-1'!B16</f>
        <v>0</v>
      </c>
      <c r="AF16" s="24"/>
      <c r="AG16">
        <f t="shared" si="2"/>
        <v>935.51890921509448</v>
      </c>
      <c r="AI16" s="34">
        <f>PXIL!H16</f>
        <v>0</v>
      </c>
      <c r="AJ16" s="34">
        <f>PXIL!N16</f>
        <v>0</v>
      </c>
      <c r="AK16" s="34">
        <f>RTM_IEX!H16</f>
        <v>28.04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5.0898399999999997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612.67116154258656</v>
      </c>
      <c r="P17" s="36">
        <v>118.17451702916554</v>
      </c>
      <c r="Q17" s="36">
        <v>32.554989227454598</v>
      </c>
      <c r="R17" s="38">
        <v>0</v>
      </c>
      <c r="S17" s="38">
        <v>0</v>
      </c>
      <c r="T17" s="37">
        <f>SUMPRODUCT(LTA!J17:AN17,LTA!J$101:AN$101,LTA!J$103:AN$103)</f>
        <v>22</v>
      </c>
      <c r="U17" s="37">
        <f>SUMPRODUCT(LTA!J17:AN17,LTA!J$102:AN$102,LTA!J$103:AN$103)</f>
        <v>53.11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145.46</v>
      </c>
      <c r="AB17" s="75">
        <f>-STOA!N17</f>
        <v>-130.5</v>
      </c>
      <c r="AC17">
        <f t="shared" si="0"/>
        <v>10.251268530735812</v>
      </c>
      <c r="AD17">
        <f t="shared" si="1"/>
        <v>948.03235618804865</v>
      </c>
      <c r="AE17">
        <f>'IDT-1'!B17</f>
        <v>0</v>
      </c>
      <c r="AF17" s="24"/>
      <c r="AG17">
        <f t="shared" si="2"/>
        <v>948.03235618804865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5.0898399999999997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612.67116154258656</v>
      </c>
      <c r="P18" s="36">
        <v>118.17451702916554</v>
      </c>
      <c r="Q18" s="36">
        <v>32.554989227454598</v>
      </c>
      <c r="R18" s="38">
        <v>0</v>
      </c>
      <c r="S18" s="38">
        <v>0</v>
      </c>
      <c r="T18" s="37">
        <f>SUMPRODUCT(LTA!J18:AN18,LTA!J$101:AN$101,LTA!J$103:AN$103)</f>
        <v>22</v>
      </c>
      <c r="U18" s="37">
        <f>SUMPRODUCT(LTA!J18:AN18,LTA!J$102:AN$102,LTA!J$103:AN$103)</f>
        <v>53.11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145.46</v>
      </c>
      <c r="AB18" s="75">
        <f>-STOA!N18</f>
        <v>-130.5</v>
      </c>
      <c r="AC18">
        <f t="shared" si="0"/>
        <v>10.251268530735812</v>
      </c>
      <c r="AD18">
        <f t="shared" si="1"/>
        <v>948.03235618804865</v>
      </c>
      <c r="AE18">
        <f>'IDT-1'!B18</f>
        <v>0</v>
      </c>
      <c r="AF18" s="24"/>
      <c r="AG18">
        <f t="shared" si="2"/>
        <v>948.03235618804865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5.0898399999999997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612.67116154258656</v>
      </c>
      <c r="P19" s="36">
        <v>118.17451702916554</v>
      </c>
      <c r="Q19" s="36">
        <v>32.554989227454598</v>
      </c>
      <c r="R19" s="38">
        <v>0</v>
      </c>
      <c r="S19" s="38">
        <v>0</v>
      </c>
      <c r="T19" s="37">
        <f>SUMPRODUCT(LTA!J19:AN19,LTA!J$101:AN$101,LTA!J$103:AN$103)</f>
        <v>22</v>
      </c>
      <c r="U19" s="37">
        <f>SUMPRODUCT(LTA!J19:AN19,LTA!J$102:AN$102,LTA!J$103:AN$103)</f>
        <v>53.11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145.46</v>
      </c>
      <c r="AB19" s="75">
        <f>-STOA!N19</f>
        <v>-130.5</v>
      </c>
      <c r="AC19">
        <f t="shared" si="0"/>
        <v>10.251268530735812</v>
      </c>
      <c r="AD19">
        <f t="shared" si="1"/>
        <v>948.03235618804865</v>
      </c>
      <c r="AE19">
        <f>'IDT-1'!B19</f>
        <v>0</v>
      </c>
      <c r="AF19" s="24"/>
      <c r="AG19">
        <f t="shared" si="2"/>
        <v>948.03235618804865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5.0898399999999997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635.48415798184931</v>
      </c>
      <c r="P20" s="36">
        <v>118.17451702916554</v>
      </c>
      <c r="Q20" s="36">
        <v>32.555608308605343</v>
      </c>
      <c r="R20" s="38">
        <v>0</v>
      </c>
      <c r="S20" s="38">
        <v>0</v>
      </c>
      <c r="T20" s="37">
        <f>SUMPRODUCT(LTA!J20:AN20,LTA!J$101:AN$101,LTA!J$103:AN$103)</f>
        <v>20.329999999999998</v>
      </c>
      <c r="U20" s="37">
        <f>SUMPRODUCT(LTA!J20:AN20,LTA!J$102:AN$102,LTA!J$103:AN$103)</f>
        <v>53.11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145.46</v>
      </c>
      <c r="AB20" s="75">
        <f>-STOA!N20</f>
        <v>-130.5</v>
      </c>
      <c r="AC20">
        <f t="shared" si="0"/>
        <v>10.538999951530847</v>
      </c>
      <c r="AD20">
        <f t="shared" si="1"/>
        <v>955.88824028766737</v>
      </c>
      <c r="AE20">
        <f>'IDT-1'!B20</f>
        <v>0</v>
      </c>
      <c r="AF20" s="24"/>
      <c r="AG20">
        <f t="shared" si="2"/>
        <v>955.88824028766737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-13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5.0898399999999997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656.21793199861634</v>
      </c>
      <c r="P21" s="36">
        <v>118.17451702916554</v>
      </c>
      <c r="Q21" s="36">
        <v>32.555608308605343</v>
      </c>
      <c r="R21" s="38">
        <v>0</v>
      </c>
      <c r="S21" s="38">
        <v>0</v>
      </c>
      <c r="T21" s="37">
        <f>SUMPRODUCT(LTA!J21:AN21,LTA!J$101:AN$101,LTA!J$103:AN$103)</f>
        <v>20.329999999999998</v>
      </c>
      <c r="U21" s="37">
        <f>SUMPRODUCT(LTA!J21:AN21,LTA!J$102:AN$102,LTA!J$103:AN$103)</f>
        <v>53.11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145.46</v>
      </c>
      <c r="AB21" s="75">
        <f>-STOA!N21</f>
        <v>-130.5</v>
      </c>
      <c r="AC21">
        <f t="shared" si="0"/>
        <v>10.755519441896134</v>
      </c>
      <c r="AD21">
        <f t="shared" si="1"/>
        <v>971.40549481406913</v>
      </c>
      <c r="AE21">
        <f>'IDT-1'!B21</f>
        <v>0</v>
      </c>
      <c r="AF21" s="24"/>
      <c r="AG21">
        <f t="shared" si="2"/>
        <v>971.40549481406913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5.0898399999999997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655.9462847087525</v>
      </c>
      <c r="P22" s="36">
        <v>118.17451702916554</v>
      </c>
      <c r="Q22" s="36">
        <v>32.555608308605343</v>
      </c>
      <c r="R22" s="38">
        <v>0</v>
      </c>
      <c r="S22" s="38">
        <v>0</v>
      </c>
      <c r="T22" s="37">
        <f>SUMPRODUCT(LTA!J22:AN22,LTA!J$101:AN$101,LTA!J$103:AN$103)</f>
        <v>20.329999999999998</v>
      </c>
      <c r="U22" s="37">
        <f>SUMPRODUCT(LTA!J22:AN22,LTA!J$102:AN$102,LTA!J$103:AN$103)</f>
        <v>53.11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145.46</v>
      </c>
      <c r="AB22" s="75">
        <f>-STOA!N22</f>
        <v>-130.5</v>
      </c>
      <c r="AC22">
        <f t="shared" si="0"/>
        <v>10.600756765613275</v>
      </c>
      <c r="AD22">
        <f t="shared" si="1"/>
        <v>989.28861020048805</v>
      </c>
      <c r="AE22">
        <f>'IDT-1'!B22</f>
        <v>0</v>
      </c>
      <c r="AF22" s="24"/>
      <c r="AG22">
        <f t="shared" si="2"/>
        <v>989.28861020048805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5.0898399999999997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678.72537662036666</v>
      </c>
      <c r="P23" s="36">
        <v>118.17451702916554</v>
      </c>
      <c r="Q23" s="36">
        <v>32.555608308605343</v>
      </c>
      <c r="R23" s="38">
        <v>0</v>
      </c>
      <c r="S23" s="38">
        <v>0</v>
      </c>
      <c r="T23" s="37">
        <f>SUMPRODUCT(LTA!J23:AN23,LTA!J$101:AN$101,LTA!J$103:AN$103)</f>
        <v>20.329999999999998</v>
      </c>
      <c r="U23" s="37">
        <f>SUMPRODUCT(LTA!J23:AN23,LTA!J$102:AN$102,LTA!J$103:AN$103)</f>
        <v>54.08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145.46</v>
      </c>
      <c r="AB23" s="75">
        <f>-STOA!N23</f>
        <v>-130.5</v>
      </c>
      <c r="AC23">
        <f t="shared" si="0"/>
        <v>10.795928731926463</v>
      </c>
      <c r="AD23">
        <f t="shared" si="1"/>
        <v>1012.3281961286021</v>
      </c>
      <c r="AE23">
        <f>'IDT-1'!B23</f>
        <v>0</v>
      </c>
      <c r="AF23" s="24"/>
      <c r="AG23">
        <f t="shared" si="2"/>
        <v>1012.3281961286021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5.0898399999999997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79.426372562451462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702.46636837374422</v>
      </c>
      <c r="P24" s="36">
        <v>118.17451702916554</v>
      </c>
      <c r="Q24" s="36">
        <v>32.555608308605343</v>
      </c>
      <c r="R24" s="38">
        <v>0</v>
      </c>
      <c r="S24" s="38">
        <v>0</v>
      </c>
      <c r="T24" s="37">
        <f>SUMPRODUCT(LTA!J24:AN24,LTA!J$101:AN$101,LTA!J$103:AN$103)</f>
        <v>20.329999999999998</v>
      </c>
      <c r="U24" s="37">
        <f>SUMPRODUCT(LTA!J24:AN24,LTA!J$102:AN$102,LTA!J$103:AN$103)</f>
        <v>54.08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145.46</v>
      </c>
      <c r="AB24" s="75">
        <f>-STOA!N24</f>
        <v>-130.5</v>
      </c>
      <c r="AC24">
        <f t="shared" si="0"/>
        <v>10.95673391924762</v>
      </c>
      <c r="AD24">
        <f t="shared" si="1"/>
        <v>1031.310865622371</v>
      </c>
      <c r="AE24">
        <f>'IDT-1'!B24</f>
        <v>0</v>
      </c>
      <c r="AF24" s="24"/>
      <c r="AG24">
        <f t="shared" si="2"/>
        <v>1031.310865622371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5.0898399999999997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79.426372562451462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718.14143363441542</v>
      </c>
      <c r="P25" s="36">
        <v>118.17451702916554</v>
      </c>
      <c r="Q25" s="36">
        <v>32.555608308605343</v>
      </c>
      <c r="R25" s="38">
        <v>0</v>
      </c>
      <c r="S25" s="38">
        <v>0</v>
      </c>
      <c r="T25" s="37">
        <f>SUMPRODUCT(LTA!J25:AN25,LTA!J$101:AN$101,LTA!J$103:AN$103)</f>
        <v>20.329999999999998</v>
      </c>
      <c r="U25" s="37">
        <f>SUMPRODUCT(LTA!J25:AN25,LTA!J$102:AN$102,LTA!J$103:AN$103)</f>
        <v>61.89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145.46</v>
      </c>
      <c r="AB25" s="75">
        <f>-STOA!N25</f>
        <v>-130.5</v>
      </c>
      <c r="AC25">
        <f t="shared" si="0"/>
        <v>11.381396467437256</v>
      </c>
      <c r="AD25">
        <f t="shared" si="1"/>
        <v>1081.4412683348523</v>
      </c>
      <c r="AE25">
        <f>'IDT-1'!B25</f>
        <v>18</v>
      </c>
      <c r="AF25" s="24"/>
      <c r="AG25">
        <f t="shared" si="2"/>
        <v>1099.4412683348523</v>
      </c>
      <c r="AI25" s="34">
        <f>PXIL!H25</f>
        <v>0</v>
      </c>
      <c r="AJ25" s="34">
        <f>PXIL!N25</f>
        <v>0</v>
      </c>
      <c r="AK25" s="34">
        <f>RTM_IEX!H25</f>
        <v>27.07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5.0898399999999997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79.426372562451462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747.01668498193021</v>
      </c>
      <c r="P26" s="36">
        <v>118.17451702916554</v>
      </c>
      <c r="Q26" s="36">
        <v>32.555608308605343</v>
      </c>
      <c r="R26" s="38">
        <v>0</v>
      </c>
      <c r="S26" s="38">
        <v>0</v>
      </c>
      <c r="T26" s="37">
        <f>SUMPRODUCT(LTA!J26:AN26,LTA!J$101:AN$101,LTA!J$103:AN$103)</f>
        <v>20.329999999999998</v>
      </c>
      <c r="U26" s="37">
        <f>SUMPRODUCT(LTA!J26:AN26,LTA!J$102:AN$102,LTA!J$103:AN$103)</f>
        <v>62.24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145.46</v>
      </c>
      <c r="AB26" s="75">
        <f>-STOA!N26</f>
        <v>-130.5</v>
      </c>
      <c r="AC26">
        <f t="shared" si="0"/>
        <v>11.626888578756381</v>
      </c>
      <c r="AD26">
        <f t="shared" si="1"/>
        <v>1110.4210275710482</v>
      </c>
      <c r="AE26">
        <f>'IDT-1'!B26</f>
        <v>19</v>
      </c>
      <c r="AF26" s="24"/>
      <c r="AG26">
        <f t="shared" si="2"/>
        <v>1129.4210275710482</v>
      </c>
      <c r="AI26" s="34">
        <f>PXIL!H26</f>
        <v>0</v>
      </c>
      <c r="AJ26" s="34">
        <f>PXIL!N26</f>
        <v>0</v>
      </c>
      <c r="AK26" s="34">
        <f>RTM_IEX!H26</f>
        <v>27.07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5.0898399999999997</v>
      </c>
      <c r="E27">
        <f>GT_NG!P27</f>
        <v>15.184893267651889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79.426372562451462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797.07304635139064</v>
      </c>
      <c r="P27" s="36">
        <v>118.17451702916554</v>
      </c>
      <c r="Q27" s="36">
        <v>32.555608308605343</v>
      </c>
      <c r="R27" s="38">
        <v>0</v>
      </c>
      <c r="S27" s="38">
        <v>0</v>
      </c>
      <c r="T27" s="37">
        <f>SUMPRODUCT(LTA!J27:AN27,LTA!J$101:AN$101,LTA!J$103:AN$103)</f>
        <v>23.45</v>
      </c>
      <c r="U27" s="37">
        <f>SUMPRODUCT(LTA!J27:AN27,LTA!J$102:AN$102,LTA!J$103:AN$103)</f>
        <v>63.39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145.46</v>
      </c>
      <c r="AB27" s="75">
        <f>-STOA!N27</f>
        <v>-239.37</v>
      </c>
      <c r="AC27">
        <f t="shared" si="0"/>
        <v>12.972976955768521</v>
      </c>
      <c r="AD27">
        <f t="shared" si="1"/>
        <v>1050.6613005634965</v>
      </c>
      <c r="AE27">
        <f>'IDT-1'!B27</f>
        <v>104</v>
      </c>
      <c r="AF27" s="24"/>
      <c r="AG27">
        <f t="shared" si="2"/>
        <v>1154.6613005634965</v>
      </c>
      <c r="AI27" s="34">
        <f>PXIL!H27</f>
        <v>0</v>
      </c>
      <c r="AJ27" s="34">
        <f>PXIL!N27</f>
        <v>0</v>
      </c>
      <c r="AK27" s="34">
        <f>RTM_IEX!H27</f>
        <v>23.2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5.0898399999999997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864.80723293277219</v>
      </c>
      <c r="P28" s="36">
        <v>118.17451702916554</v>
      </c>
      <c r="Q28" s="36">
        <v>32.555608308605343</v>
      </c>
      <c r="R28" s="38">
        <v>0.4</v>
      </c>
      <c r="S28" s="38">
        <v>0</v>
      </c>
      <c r="T28" s="37">
        <f>SUMPRODUCT(LTA!J28:AN28,LTA!J$101:AN$101,LTA!J$103:AN$103)</f>
        <v>23.75</v>
      </c>
      <c r="U28" s="37">
        <f>SUMPRODUCT(LTA!J28:AN28,LTA!J$102:AN$102,LTA!J$103:AN$103)</f>
        <v>64.240000000000009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145.46</v>
      </c>
      <c r="AB28" s="75">
        <f>-STOA!N28</f>
        <v>-239.37</v>
      </c>
      <c r="AC28">
        <f t="shared" si="0"/>
        <v>13.666747266459343</v>
      </c>
      <c r="AD28">
        <f t="shared" si="1"/>
        <v>1132.5592339064749</v>
      </c>
      <c r="AE28">
        <f>'IDT-1'!B28</f>
        <v>55</v>
      </c>
      <c r="AF28" s="24"/>
      <c r="AG28">
        <f t="shared" si="2"/>
        <v>1187.5592339064749</v>
      </c>
      <c r="AI28" s="34">
        <f>PXIL!H28</f>
        <v>0</v>
      </c>
      <c r="AJ28" s="34">
        <f>PXIL!N28</f>
        <v>0</v>
      </c>
      <c r="AK28" s="34">
        <f>RTM_IEX!H28</f>
        <v>31.91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5.0898399999999997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99.61449848710653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886.91859720714376</v>
      </c>
      <c r="P29" s="36">
        <v>118.17451702916554</v>
      </c>
      <c r="Q29" s="36">
        <v>32.555608308605343</v>
      </c>
      <c r="R29" s="38">
        <v>3.58</v>
      </c>
      <c r="S29" s="38">
        <v>0</v>
      </c>
      <c r="T29" s="37">
        <f>SUMPRODUCT(LTA!J29:AN29,LTA!J$101:AN$101,LTA!J$103:AN$103)</f>
        <v>20</v>
      </c>
      <c r="U29" s="37">
        <f>SUMPRODUCT(LTA!J29:AN29,LTA!J$102:AN$102,LTA!J$103:AN$103)</f>
        <v>64.7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145.46</v>
      </c>
      <c r="AB29" s="75">
        <f>-STOA!N29</f>
        <v>-239.37</v>
      </c>
      <c r="AC29">
        <f t="shared" si="0"/>
        <v>13.982435840723948</v>
      </c>
      <c r="AD29">
        <f t="shared" si="1"/>
        <v>1169.8255184589491</v>
      </c>
      <c r="AE29">
        <f>'IDT-1'!B29</f>
        <v>14</v>
      </c>
      <c r="AF29" s="24"/>
      <c r="AG29">
        <f t="shared" si="2"/>
        <v>1183.8255184589491</v>
      </c>
      <c r="AI29" s="34">
        <f>PXIL!H29</f>
        <v>0</v>
      </c>
      <c r="AJ29" s="34">
        <f>PXIL!N29</f>
        <v>0</v>
      </c>
      <c r="AK29" s="34">
        <f>RTM_IEX!H29</f>
        <v>31.9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5.0898399999999997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99.61449848710653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886.91868284820782</v>
      </c>
      <c r="P30" s="36">
        <v>118.17451702916554</v>
      </c>
      <c r="Q30" s="36">
        <v>32.555608308605343</v>
      </c>
      <c r="R30" s="38">
        <v>11.50599233983287</v>
      </c>
      <c r="S30" s="38">
        <v>0</v>
      </c>
      <c r="T30" s="37">
        <f>SUMPRODUCT(LTA!J30:AN30,LTA!J$101:AN$101,LTA!J$103:AN$103)</f>
        <v>23.94</v>
      </c>
      <c r="U30" s="37">
        <f>SUMPRODUCT(LTA!J30:AN30,LTA!J$102:AN$102,LTA!J$103:AN$103)</f>
        <v>65.61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145.46</v>
      </c>
      <c r="AB30" s="75">
        <f>-STOA!N30</f>
        <v>-239.37</v>
      </c>
      <c r="AC30">
        <f t="shared" si="0"/>
        <v>14.154770895763482</v>
      </c>
      <c r="AD30">
        <f t="shared" si="1"/>
        <v>1190.1692613848063</v>
      </c>
      <c r="AE30">
        <f>'IDT-1'!B30</f>
        <v>19</v>
      </c>
      <c r="AF30" s="24"/>
      <c r="AG30">
        <f t="shared" si="2"/>
        <v>1209.1692613848063</v>
      </c>
      <c r="AI30" s="34">
        <f>PXIL!H30</f>
        <v>0</v>
      </c>
      <c r="AJ30" s="34">
        <f>PXIL!N30</f>
        <v>0</v>
      </c>
      <c r="AK30" s="34">
        <f>RTM_IEX!H30</f>
        <v>39.64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5.0898399999999997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99.61449848710653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866.56728507246123</v>
      </c>
      <c r="P31" s="36">
        <v>110.05</v>
      </c>
      <c r="Q31" s="36">
        <v>32.555608308605343</v>
      </c>
      <c r="R31" s="38">
        <v>24.5</v>
      </c>
      <c r="S31" s="38">
        <v>0</v>
      </c>
      <c r="T31" s="37">
        <f>SUMPRODUCT(LTA!J31:AN31,LTA!J$101:AN$101,LTA!J$103:AN$103)</f>
        <v>33.68</v>
      </c>
      <c r="U31" s="37">
        <f>SUMPRODUCT(LTA!J31:AN31,LTA!J$102:AN$102,LTA!J$103:AN$103)</f>
        <v>63.2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145.60000000000002</v>
      </c>
      <c r="AB31" s="75">
        <f>-STOA!N31</f>
        <v>-239.37</v>
      </c>
      <c r="AC31">
        <f t="shared" si="0"/>
        <v>13.835722875747626</v>
      </c>
      <c r="AD31">
        <f t="shared" si="1"/>
        <v>1152.5064022600777</v>
      </c>
      <c r="AE31">
        <f>'IDT-1'!B31</f>
        <v>40</v>
      </c>
      <c r="AF31" s="24"/>
      <c r="AG31">
        <f t="shared" si="2"/>
        <v>1192.5064022600777</v>
      </c>
      <c r="AI31" s="34">
        <f>PXIL!H31</f>
        <v>0</v>
      </c>
      <c r="AJ31" s="34">
        <f>PXIL!N31</f>
        <v>0</v>
      </c>
      <c r="AK31" s="34">
        <f>RTM_IEX!H31</f>
        <v>9.67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5.0898399999999997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99.61449848710653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854.58205471993301</v>
      </c>
      <c r="P32" s="36">
        <v>110.05</v>
      </c>
      <c r="Q32" s="36">
        <v>32.555608308605343</v>
      </c>
      <c r="R32" s="38">
        <v>26.000000000000004</v>
      </c>
      <c r="S32" s="38">
        <v>0</v>
      </c>
      <c r="T32" s="37">
        <f>SUMPRODUCT(LTA!J32:AN32,LTA!J$101:AN$101,LTA!J$103:AN$103)</f>
        <v>48.15</v>
      </c>
      <c r="U32" s="37">
        <f>SUMPRODUCT(LTA!J32:AN32,LTA!J$102:AN$102,LTA!J$103:AN$103)</f>
        <v>63.77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145.60000000000002</v>
      </c>
      <c r="AB32" s="75">
        <f>-STOA!N32</f>
        <v>-239.37</v>
      </c>
      <c r="AC32">
        <f t="shared" si="0"/>
        <v>13.882130940786388</v>
      </c>
      <c r="AD32">
        <f t="shared" si="1"/>
        <v>1157.9847638425106</v>
      </c>
      <c r="AE32">
        <f>'IDT-1'!B32</f>
        <v>51</v>
      </c>
      <c r="AF32" s="24"/>
      <c r="AG32">
        <f t="shared" si="2"/>
        <v>1208.9847638425106</v>
      </c>
      <c r="AI32" s="34">
        <f>PXIL!H32</f>
        <v>0</v>
      </c>
      <c r="AJ32" s="34">
        <f>PXIL!N32</f>
        <v>0</v>
      </c>
      <c r="AK32" s="34">
        <f>RTM_IEX!H32</f>
        <v>10.64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5.0898399999999997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99.61449848710653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834.47612762047947</v>
      </c>
      <c r="P33" s="36">
        <v>110.05</v>
      </c>
      <c r="Q33" s="36">
        <v>32.555608308605343</v>
      </c>
      <c r="R33" s="38">
        <v>27.000000000000004</v>
      </c>
      <c r="S33" s="38">
        <v>0</v>
      </c>
      <c r="T33" s="37">
        <f>SUMPRODUCT(LTA!J33:AN33,LTA!J$101:AN$101,LTA!J$103:AN$103)</f>
        <v>66.8</v>
      </c>
      <c r="U33" s="37">
        <f>SUMPRODUCT(LTA!J33:AN33,LTA!J$102:AN$102,LTA!J$103:AN$103)</f>
        <v>63.550000000000004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145.60000000000002</v>
      </c>
      <c r="AB33" s="75">
        <f>-STOA!N33</f>
        <v>-239.37</v>
      </c>
      <c r="AC33">
        <f t="shared" si="0"/>
        <v>13.973442623098538</v>
      </c>
      <c r="AD33">
        <f t="shared" si="1"/>
        <v>1124.5775250607448</v>
      </c>
      <c r="AE33">
        <f>'IDT-1'!B33</f>
        <v>96</v>
      </c>
      <c r="AF33" s="24"/>
      <c r="AG33">
        <f t="shared" si="2"/>
        <v>1220.5775250607448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5.0898399999999997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99.61449848710653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767.86237181930107</v>
      </c>
      <c r="P34" s="36">
        <v>110.05</v>
      </c>
      <c r="Q34" s="36">
        <v>32.555608308605343</v>
      </c>
      <c r="R34" s="38">
        <v>28</v>
      </c>
      <c r="S34" s="38">
        <v>0</v>
      </c>
      <c r="T34" s="37">
        <f>SUMPRODUCT(LTA!J34:AN34,LTA!J$101:AN$101,LTA!J$103:AN$103)</f>
        <v>99.2</v>
      </c>
      <c r="U34" s="37">
        <f>SUMPRODUCT(LTA!J34:AN34,LTA!J$102:AN$102,LTA!J$103:AN$103)</f>
        <v>63.04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145.60000000000002</v>
      </c>
      <c r="AB34" s="75">
        <f>-STOA!N34</f>
        <v>-239.37</v>
      </c>
      <c r="AC34">
        <f t="shared" si="0"/>
        <v>13.596980339394859</v>
      </c>
      <c r="AD34">
        <f t="shared" si="1"/>
        <v>1102.2302315432701</v>
      </c>
      <c r="AE34">
        <f>'IDT-1'!B34</f>
        <v>128</v>
      </c>
      <c r="AF34" s="24"/>
      <c r="AG34">
        <f t="shared" si="2"/>
        <v>1230.2302315432701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5.0898399999999997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753.91572876793998</v>
      </c>
      <c r="P35" s="36">
        <v>110.05</v>
      </c>
      <c r="Q35" s="36">
        <v>32.555608308605343</v>
      </c>
      <c r="R35" s="38">
        <v>32.5</v>
      </c>
      <c r="S35" s="38">
        <v>0</v>
      </c>
      <c r="T35" s="37">
        <f>SUMPRODUCT(LTA!J35:AN35,LTA!J$101:AN$101,LTA!J$103:AN$103)</f>
        <v>141.69</v>
      </c>
      <c r="U35" s="37">
        <f>SUMPRODUCT(LTA!J35:AN35,LTA!J$102:AN$102,LTA!J$103:AN$103)</f>
        <v>62.54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145.99</v>
      </c>
      <c r="AB35" s="75">
        <f>-STOA!N35</f>
        <v>-239.37</v>
      </c>
      <c r="AC35">
        <f t="shared" si="0"/>
        <v>13.893076688429762</v>
      </c>
      <c r="AD35">
        <f t="shared" si="1"/>
        <v>1159.2768832905065</v>
      </c>
      <c r="AE35">
        <f>'IDT-1'!B35</f>
        <v>98</v>
      </c>
      <c r="AF35" s="24"/>
      <c r="AG35">
        <f t="shared" si="2"/>
        <v>1257.2768832905065</v>
      </c>
      <c r="AI35" s="34">
        <f>PXIL!H35</f>
        <v>0</v>
      </c>
      <c r="AJ35" s="34">
        <f>PXIL!N35</f>
        <v>0</v>
      </c>
      <c r="AK35" s="34">
        <f>RTM_IEX!H35</f>
        <v>29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5.0898399999999997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741.42138601700117</v>
      </c>
      <c r="P36" s="36">
        <v>110.05</v>
      </c>
      <c r="Q36" s="36">
        <v>32.555608308605343</v>
      </c>
      <c r="R36" s="38">
        <v>35.500000000000007</v>
      </c>
      <c r="S36" s="38">
        <v>0</v>
      </c>
      <c r="T36" s="37">
        <f>SUMPRODUCT(LTA!J36:AN36,LTA!J$101:AN$101,LTA!J$103:AN$103)</f>
        <v>185.88</v>
      </c>
      <c r="U36" s="37">
        <f>SUMPRODUCT(LTA!J36:AN36,LTA!J$102:AN$102,LTA!J$103:AN$103)</f>
        <v>62.09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145.99</v>
      </c>
      <c r="AB36" s="75">
        <f>-STOA!N36</f>
        <v>-239.37</v>
      </c>
      <c r="AC36">
        <f t="shared" si="0"/>
        <v>14.188972209321873</v>
      </c>
      <c r="AD36">
        <f t="shared" si="1"/>
        <v>1194.2066450186753</v>
      </c>
      <c r="AE36">
        <f>'IDT-1'!B36</f>
        <v>87</v>
      </c>
      <c r="AF36" s="24"/>
      <c r="AG36">
        <f t="shared" si="2"/>
        <v>1281.2066450186753</v>
      </c>
      <c r="AI36" s="34">
        <f>PXIL!H36</f>
        <v>0</v>
      </c>
      <c r="AJ36" s="34">
        <f>PXIL!N36</f>
        <v>0</v>
      </c>
      <c r="AK36" s="34">
        <f>RTM_IEX!H36</f>
        <v>29.98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5.0898399999999997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757.00220017750371</v>
      </c>
      <c r="P37" s="36">
        <v>110.05</v>
      </c>
      <c r="Q37" s="36">
        <v>32.555608308605343</v>
      </c>
      <c r="R37" s="38">
        <v>36.5</v>
      </c>
      <c r="S37" s="38">
        <v>0</v>
      </c>
      <c r="T37" s="37">
        <f>SUMPRODUCT(LTA!J37:AN37,LTA!J$101:AN$101,LTA!J$103:AN$103)</f>
        <v>231.87</v>
      </c>
      <c r="U37" s="37">
        <f>SUMPRODUCT(LTA!J37:AN37,LTA!J$102:AN$102,LTA!J$103:AN$103)</f>
        <v>61.27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145.99</v>
      </c>
      <c r="AB37" s="75">
        <f>-STOA!N37</f>
        <v>-239.37</v>
      </c>
      <c r="AC37">
        <f t="shared" si="0"/>
        <v>14.520863048270096</v>
      </c>
      <c r="AD37">
        <f t="shared" si="1"/>
        <v>1233.3855683402298</v>
      </c>
      <c r="AE37">
        <f>'IDT-1'!B37</f>
        <v>73</v>
      </c>
      <c r="AF37" s="24"/>
      <c r="AG37">
        <f t="shared" si="2"/>
        <v>1306.3855683402298</v>
      </c>
      <c r="AI37" s="34">
        <f>PXIL!H37</f>
        <v>0</v>
      </c>
      <c r="AJ37" s="34">
        <f>PXIL!N37</f>
        <v>0</v>
      </c>
      <c r="AK37" s="34">
        <f>RTM_IEX!H37</f>
        <v>7.74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5.0898399999999997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790.23633504093732</v>
      </c>
      <c r="P38" s="36">
        <v>110.05</v>
      </c>
      <c r="Q38" s="36">
        <v>32.555608308605343</v>
      </c>
      <c r="R38" s="38">
        <v>38.5</v>
      </c>
      <c r="S38" s="38">
        <v>0</v>
      </c>
      <c r="T38" s="37">
        <f>SUMPRODUCT(LTA!J38:AN38,LTA!J$101:AN$101,LTA!J$103:AN$103)</f>
        <v>275.48</v>
      </c>
      <c r="U38" s="37">
        <f>SUMPRODUCT(LTA!J38:AN38,LTA!J$102:AN$102,LTA!J$103:AN$103)</f>
        <v>61.04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145.99</v>
      </c>
      <c r="AB38" s="75">
        <f>-STOA!N38</f>
        <v>-239.37</v>
      </c>
      <c r="AC38">
        <f t="shared" si="0"/>
        <v>15.344927039694943</v>
      </c>
      <c r="AD38">
        <f t="shared" si="1"/>
        <v>1276.4356392122386</v>
      </c>
      <c r="AE38">
        <f>'IDT-1'!B38</f>
        <v>40</v>
      </c>
      <c r="AF38" s="24"/>
      <c r="AG38">
        <f t="shared" si="2"/>
        <v>1316.4356392122386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-27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5.0898399999999997</v>
      </c>
      <c r="E39">
        <f>GT_NG!P39</f>
        <v>15.184893267651889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762.23084615072639</v>
      </c>
      <c r="P39" s="36">
        <v>110.05</v>
      </c>
      <c r="Q39" s="36">
        <v>32.555608308605343</v>
      </c>
      <c r="R39" s="38">
        <v>38.5</v>
      </c>
      <c r="S39" s="38">
        <v>0</v>
      </c>
      <c r="T39" s="37">
        <f>SUMPRODUCT(LTA!J39:AN39,LTA!J$101:AN$101,LTA!J$103:AN$103)</f>
        <v>315.51</v>
      </c>
      <c r="U39" s="37">
        <f>SUMPRODUCT(LTA!J39:AN39,LTA!J$102:AN$102,LTA!J$103:AN$103)</f>
        <v>59.25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145.99</v>
      </c>
      <c r="AB39" s="75">
        <f>-STOA!N39</f>
        <v>-239.37</v>
      </c>
      <c r="AC39">
        <f t="shared" si="0"/>
        <v>15.380069986667838</v>
      </c>
      <c r="AD39">
        <f t="shared" si="1"/>
        <v>1292.635007375055</v>
      </c>
      <c r="AE39">
        <f>'IDT-1'!B39</f>
        <v>30</v>
      </c>
      <c r="AF39" s="24"/>
      <c r="AG39">
        <f t="shared" si="2"/>
        <v>1322.635007375055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-21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5.0898399999999997</v>
      </c>
      <c r="E40">
        <f>GT_NG!P40</f>
        <v>15.184893267651889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744.50086108725247</v>
      </c>
      <c r="P40" s="36">
        <v>110.05</v>
      </c>
      <c r="Q40" s="36">
        <v>32.555608308605343</v>
      </c>
      <c r="R40" s="38">
        <v>40.5</v>
      </c>
      <c r="S40" s="38">
        <v>0</v>
      </c>
      <c r="T40" s="37">
        <f>SUMPRODUCT(LTA!J40:AN40,LTA!J$101:AN$101,LTA!J$103:AN$103)</f>
        <v>354</v>
      </c>
      <c r="U40" s="37">
        <f>SUMPRODUCT(LTA!J40:AN40,LTA!J$102:AN$102,LTA!J$103:AN$103)</f>
        <v>58.42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145.99</v>
      </c>
      <c r="AB40" s="75">
        <f>-STOA!N40</f>
        <v>-239.37</v>
      </c>
      <c r="AC40">
        <f t="shared" si="0"/>
        <v>15.555810954409766</v>
      </c>
      <c r="AD40">
        <f t="shared" si="1"/>
        <v>1315.389281343839</v>
      </c>
      <c r="AE40">
        <f>'IDT-1'!B40</f>
        <v>22</v>
      </c>
      <c r="AF40" s="24"/>
      <c r="AG40">
        <f t="shared" si="2"/>
        <v>1337.389281343839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5.0898399999999997</v>
      </c>
      <c r="E41">
        <f>GT_NG!P41</f>
        <v>15.184893267651889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733.94582208725251</v>
      </c>
      <c r="P41" s="36">
        <v>110.05</v>
      </c>
      <c r="Q41" s="36">
        <v>32.555608308605343</v>
      </c>
      <c r="R41" s="38">
        <v>40.5</v>
      </c>
      <c r="S41" s="38">
        <v>0</v>
      </c>
      <c r="T41" s="37">
        <f>SUMPRODUCT(LTA!J41:AN41,LTA!J$101:AN$101,LTA!J$103:AN$103)</f>
        <v>389.20000000000005</v>
      </c>
      <c r="U41" s="37">
        <f>SUMPRODUCT(LTA!J41:AN41,LTA!J$102:AN$102,LTA!J$103:AN$103)</f>
        <v>54.230000000000004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145.99</v>
      </c>
      <c r="AB41" s="75">
        <f>-STOA!N41</f>
        <v>-239.37</v>
      </c>
      <c r="AC41">
        <f t="shared" si="0"/>
        <v>15.803873046333768</v>
      </c>
      <c r="AD41">
        <f t="shared" si="1"/>
        <v>1326.5961802519148</v>
      </c>
      <c r="AE41">
        <f>'IDT-1'!B41</f>
        <v>26</v>
      </c>
      <c r="AF41" s="24"/>
      <c r="AG41">
        <f t="shared" si="2"/>
        <v>1352.5961802519148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-29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5.0898399999999997</v>
      </c>
      <c r="E42">
        <f>GT_NG!P42</f>
        <v>15.184893267651889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692.45893495041946</v>
      </c>
      <c r="P42" s="36">
        <v>110.05</v>
      </c>
      <c r="Q42" s="36">
        <v>32.555608308605343</v>
      </c>
      <c r="R42" s="38">
        <v>40.5</v>
      </c>
      <c r="S42" s="38">
        <v>0</v>
      </c>
      <c r="T42" s="37">
        <f>SUMPRODUCT(LTA!J42:AN42,LTA!J$101:AN$101,LTA!J$103:AN$103)</f>
        <v>421.65</v>
      </c>
      <c r="U42" s="37">
        <f>SUMPRODUCT(LTA!J42:AN42,LTA!J$102:AN$102,LTA!J$103:AN$103)</f>
        <v>55.2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145.99</v>
      </c>
      <c r="AB42" s="75">
        <f>-STOA!N42</f>
        <v>-239.37</v>
      </c>
      <c r="AC42">
        <f t="shared" si="0"/>
        <v>15.575159197611478</v>
      </c>
      <c r="AD42">
        <f t="shared" si="1"/>
        <v>1337.7580069638041</v>
      </c>
      <c r="AE42">
        <f>'IDT-1'!B42</f>
        <v>39</v>
      </c>
      <c r="AF42" s="24"/>
      <c r="AG42">
        <f t="shared" si="2"/>
        <v>1376.7580069638041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5.0898399999999997</v>
      </c>
      <c r="E43">
        <f>GT_NG!P43</f>
        <v>15.184893267651889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657.12815050195047</v>
      </c>
      <c r="P43" s="36">
        <v>110.05</v>
      </c>
      <c r="Q43" s="36">
        <v>32.555608308605343</v>
      </c>
      <c r="R43" s="38">
        <v>40.5</v>
      </c>
      <c r="S43" s="38">
        <v>0</v>
      </c>
      <c r="T43" s="37">
        <f>SUMPRODUCT(LTA!J43:AN43,LTA!J$101:AN$101,LTA!J$103:AN$103)</f>
        <v>451.77</v>
      </c>
      <c r="U43" s="37">
        <f>SUMPRODUCT(LTA!J43:AN43,LTA!J$102:AN$102,LTA!J$103:AN$103)</f>
        <v>53.230000000000004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145.99</v>
      </c>
      <c r="AB43" s="75">
        <f>-STOA!N43</f>
        <v>-239.37</v>
      </c>
      <c r="AC43">
        <f t="shared" si="0"/>
        <v>15.730681030995447</v>
      </c>
      <c r="AD43">
        <f t="shared" si="1"/>
        <v>1376.2017006819515</v>
      </c>
      <c r="AE43">
        <f>'IDT-1'!B43</f>
        <v>38</v>
      </c>
      <c r="AF43" s="24"/>
      <c r="AG43">
        <f t="shared" si="2"/>
        <v>1414.2017006819515</v>
      </c>
      <c r="AI43" s="34">
        <f>PXIL!H43</f>
        <v>0</v>
      </c>
      <c r="AJ43" s="34">
        <f>PXIL!N43</f>
        <v>0</v>
      </c>
      <c r="AK43" s="34">
        <f>RTM_IEX!H43</f>
        <v>35.78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5.0898399999999997</v>
      </c>
      <c r="E44">
        <f>GT_NG!P44</f>
        <v>15.184893267651889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651.19536043685275</v>
      </c>
      <c r="P44" s="36">
        <v>110.05</v>
      </c>
      <c r="Q44" s="36">
        <v>32.555608308605343</v>
      </c>
      <c r="R44" s="38">
        <v>40.5</v>
      </c>
      <c r="S44" s="38">
        <v>0</v>
      </c>
      <c r="T44" s="37">
        <f>SUMPRODUCT(LTA!J44:AN44,LTA!J$101:AN$101,LTA!J$103:AN$103)</f>
        <v>478.66999999999996</v>
      </c>
      <c r="U44" s="37">
        <f>SUMPRODUCT(LTA!J44:AN44,LTA!J$102:AN$102,LTA!J$103:AN$103)</f>
        <v>52.620000000000005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145.99</v>
      </c>
      <c r="AB44" s="75">
        <f>-STOA!N44</f>
        <v>-239.37</v>
      </c>
      <c r="AC44">
        <f t="shared" si="0"/>
        <v>15.844729594448628</v>
      </c>
      <c r="AD44">
        <f t="shared" si="1"/>
        <v>1389.6648620534004</v>
      </c>
      <c r="AE44">
        <f>'IDT-1'!B44</f>
        <v>31</v>
      </c>
      <c r="AF44" s="24"/>
      <c r="AG44">
        <f t="shared" si="2"/>
        <v>1420.6648620534004</v>
      </c>
      <c r="AI44" s="34">
        <f>PXIL!H44</f>
        <v>0</v>
      </c>
      <c r="AJ44" s="34">
        <f>PXIL!N44</f>
        <v>0</v>
      </c>
      <c r="AK44" s="34">
        <f>RTM_IEX!H44</f>
        <v>29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5.0898399999999997</v>
      </c>
      <c r="E45">
        <f>GT_NG!P45</f>
        <v>15.184893267651889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650.62417515496145</v>
      </c>
      <c r="P45" s="36">
        <v>110.05</v>
      </c>
      <c r="Q45" s="36">
        <v>32.555608308605343</v>
      </c>
      <c r="R45" s="38">
        <v>40.5</v>
      </c>
      <c r="S45" s="38">
        <v>0</v>
      </c>
      <c r="T45" s="37">
        <f>SUMPRODUCT(LTA!J45:AN45,LTA!J$101:AN$101,LTA!J$103:AN$103)</f>
        <v>503.29999999999995</v>
      </c>
      <c r="U45" s="37">
        <f>SUMPRODUCT(LTA!J45:AN45,LTA!J$102:AN$102,LTA!J$103:AN$103)</f>
        <v>52.93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145.99</v>
      </c>
      <c r="AB45" s="75">
        <f>-STOA!N45</f>
        <v>-239.37</v>
      </c>
      <c r="AC45">
        <f t="shared" si="0"/>
        <v>16.09823163808074</v>
      </c>
      <c r="AD45">
        <f t="shared" si="1"/>
        <v>1419.590174727877</v>
      </c>
      <c r="AE45">
        <f>'IDT-1'!B45</f>
        <v>9</v>
      </c>
      <c r="AF45" s="24"/>
      <c r="AG45">
        <f t="shared" si="2"/>
        <v>1428.590174727877</v>
      </c>
      <c r="AI45" s="34">
        <f>PXIL!H45</f>
        <v>0</v>
      </c>
      <c r="AJ45" s="34">
        <f>PXIL!N45</f>
        <v>0</v>
      </c>
      <c r="AK45" s="34">
        <f>RTM_IEX!H45</f>
        <v>34.81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5.0898399999999997</v>
      </c>
      <c r="E46">
        <f>GT_NG!P46</f>
        <v>15.184893267651889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650.62417515496145</v>
      </c>
      <c r="P46" s="36">
        <v>110.05</v>
      </c>
      <c r="Q46" s="36">
        <v>32.555608308605343</v>
      </c>
      <c r="R46" s="38">
        <v>40.5</v>
      </c>
      <c r="S46" s="38">
        <v>0</v>
      </c>
      <c r="T46" s="37">
        <f>SUMPRODUCT(LTA!J46:AN46,LTA!J$101:AN$101,LTA!J$103:AN$103)</f>
        <v>517.42999999999995</v>
      </c>
      <c r="U46" s="37">
        <f>SUMPRODUCT(LTA!J46:AN46,LTA!J$102:AN$102,LTA!J$103:AN$103)</f>
        <v>52.56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145.99</v>
      </c>
      <c r="AB46" s="75">
        <f>-STOA!N46</f>
        <v>-239.37</v>
      </c>
      <c r="AC46">
        <f t="shared" si="0"/>
        <v>16.132587638080739</v>
      </c>
      <c r="AD46">
        <f t="shared" si="1"/>
        <v>1423.6458187278768</v>
      </c>
      <c r="AE46">
        <f>'IDT-1'!B46</f>
        <v>0</v>
      </c>
      <c r="AF46" s="24"/>
      <c r="AG46">
        <f t="shared" si="2"/>
        <v>1423.6458187278768</v>
      </c>
      <c r="AI46" s="34">
        <f>PXIL!H46</f>
        <v>0</v>
      </c>
      <c r="AJ46" s="34">
        <f>PXIL!N46</f>
        <v>0</v>
      </c>
      <c r="AK46" s="34">
        <f>RTM_IEX!H46</f>
        <v>25.14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5.0898399999999997</v>
      </c>
      <c r="E47">
        <f>GT_NG!P47</f>
        <v>15.184893267651889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81.533746610909432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638.87050557129953</v>
      </c>
      <c r="P47" s="36">
        <v>110.05</v>
      </c>
      <c r="Q47" s="36">
        <v>32.555608308605343</v>
      </c>
      <c r="R47" s="38">
        <v>42.499999999999993</v>
      </c>
      <c r="S47" s="38">
        <v>0</v>
      </c>
      <c r="T47" s="37">
        <f>SUMPRODUCT(LTA!J47:AN47,LTA!J$101:AN$101,LTA!J$103:AN$103)</f>
        <v>526.88000000000011</v>
      </c>
      <c r="U47" s="37">
        <f>SUMPRODUCT(LTA!J47:AN47,LTA!J$102:AN$102,LTA!J$103:AN$103)</f>
        <v>52.33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145.99</v>
      </c>
      <c r="AB47" s="75">
        <f>-STOA!N47</f>
        <v>-239.37</v>
      </c>
      <c r="AC47">
        <f t="shared" si="0"/>
        <v>16.164055612177812</v>
      </c>
      <c r="AD47">
        <f t="shared" si="1"/>
        <v>1427.3605381462883</v>
      </c>
      <c r="AE47">
        <f>'IDT-1'!B47</f>
        <v>0</v>
      </c>
      <c r="AF47" s="24"/>
      <c r="AG47">
        <f t="shared" si="2"/>
        <v>1427.3605381462883</v>
      </c>
      <c r="AI47" s="34">
        <f>PXIL!H47</f>
        <v>0</v>
      </c>
      <c r="AJ47" s="34">
        <f>PXIL!N47</f>
        <v>0</v>
      </c>
      <c r="AK47" s="34">
        <f>RTM_IEX!H47</f>
        <v>31.91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5.0898399999999997</v>
      </c>
      <c r="E48">
        <f>GT_NG!P48</f>
        <v>15.184893267651889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81.533746610909432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629.22819400347339</v>
      </c>
      <c r="P48" s="36">
        <v>110.05</v>
      </c>
      <c r="Q48" s="36">
        <v>32.555608308605343</v>
      </c>
      <c r="R48" s="38">
        <v>42.499999999999993</v>
      </c>
      <c r="S48" s="38">
        <v>0</v>
      </c>
      <c r="T48" s="37">
        <f>SUMPRODUCT(LTA!J48:AN48,LTA!J$101:AN$101,LTA!J$103:AN$103)</f>
        <v>533.09</v>
      </c>
      <c r="U48" s="37">
        <f>SUMPRODUCT(LTA!J48:AN48,LTA!J$102:AN$102,LTA!J$103:AN$103)</f>
        <v>52.13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145.99</v>
      </c>
      <c r="AB48" s="75">
        <f>-STOA!N48</f>
        <v>-239.37</v>
      </c>
      <c r="AC48">
        <f t="shared" si="0"/>
        <v>16.141608195008072</v>
      </c>
      <c r="AD48">
        <f t="shared" si="1"/>
        <v>1424.7106739956319</v>
      </c>
      <c r="AE48">
        <f>'IDT-1'!B48</f>
        <v>0</v>
      </c>
      <c r="AF48" s="24"/>
      <c r="AG48">
        <f t="shared" si="2"/>
        <v>1424.7106739956319</v>
      </c>
      <c r="AI48" s="34">
        <f>PXIL!H48</f>
        <v>0</v>
      </c>
      <c r="AJ48" s="34">
        <f>PXIL!N48</f>
        <v>0</v>
      </c>
      <c r="AK48" s="34">
        <f>RTM_IEX!H48</f>
        <v>32.869999999999997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5.0898399999999997</v>
      </c>
      <c r="E49">
        <f>GT_NG!P49</f>
        <v>15.184893267651889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81.533746610909432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612.03446791037391</v>
      </c>
      <c r="P49" s="36">
        <v>110.05</v>
      </c>
      <c r="Q49" s="36">
        <v>32.555608308605343</v>
      </c>
      <c r="R49" s="38">
        <v>42.5</v>
      </c>
      <c r="S49" s="38">
        <v>0</v>
      </c>
      <c r="T49" s="37">
        <f>SUMPRODUCT(LTA!J49:AN49,LTA!J$101:AN$101,LTA!J$103:AN$103)</f>
        <v>533.46</v>
      </c>
      <c r="U49" s="37">
        <f>SUMPRODUCT(LTA!J49:AN49,LTA!J$102:AN$102,LTA!J$103:AN$103)</f>
        <v>52.11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145.99</v>
      </c>
      <c r="AB49" s="75">
        <f>-STOA!N49</f>
        <v>-239.37</v>
      </c>
      <c r="AC49">
        <f t="shared" si="0"/>
        <v>16.422388895826035</v>
      </c>
      <c r="AD49">
        <f t="shared" si="1"/>
        <v>1457.8561672017145</v>
      </c>
      <c r="AE49">
        <f>'IDT-1'!B49</f>
        <v>0</v>
      </c>
      <c r="AF49" s="24"/>
      <c r="AG49">
        <f t="shared" si="2"/>
        <v>1457.8561672017145</v>
      </c>
      <c r="AI49" s="34">
        <f>PXIL!H49</f>
        <v>0</v>
      </c>
      <c r="AJ49" s="34">
        <f>PXIL!N49</f>
        <v>0</v>
      </c>
      <c r="AK49" s="34">
        <f>RTM_IEX!H49</f>
        <v>83.14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5.0898399999999997</v>
      </c>
      <c r="E50">
        <f>GT_NG!P50</f>
        <v>15.184893267651889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81.533746610909432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603.24426850237137</v>
      </c>
      <c r="P50" s="36">
        <v>110.05</v>
      </c>
      <c r="Q50" s="36">
        <v>32.555608308605343</v>
      </c>
      <c r="R50" s="38">
        <v>42.5</v>
      </c>
      <c r="S50" s="38">
        <v>0</v>
      </c>
      <c r="T50" s="37">
        <f>SUMPRODUCT(LTA!J50:AN50,LTA!J$101:AN$101,LTA!J$103:AN$103)</f>
        <v>534.73</v>
      </c>
      <c r="U50" s="37">
        <f>SUMPRODUCT(LTA!J50:AN50,LTA!J$102:AN$102,LTA!J$103:AN$103)</f>
        <v>52.11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145.99</v>
      </c>
      <c r="AB50" s="75">
        <f>-STOA!N50</f>
        <v>-239.37</v>
      </c>
      <c r="AC50">
        <f t="shared" si="0"/>
        <v>16.367367220798812</v>
      </c>
      <c r="AD50">
        <f t="shared" si="1"/>
        <v>1451.360989468739</v>
      </c>
      <c r="AE50">
        <f>'IDT-1'!B50</f>
        <v>0</v>
      </c>
      <c r="AF50" s="24"/>
      <c r="AG50">
        <f t="shared" si="2"/>
        <v>1451.360989468739</v>
      </c>
      <c r="AI50" s="34">
        <f>PXIL!H50</f>
        <v>0</v>
      </c>
      <c r="AJ50" s="34">
        <f>PXIL!N50</f>
        <v>0</v>
      </c>
      <c r="AK50" s="34">
        <f>RTM_IEX!H50</f>
        <v>84.11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5.0898399999999997</v>
      </c>
      <c r="E51">
        <f>GT_NG!P51</f>
        <v>15.184893267651889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81.533746610909432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616.36999520354198</v>
      </c>
      <c r="P51" s="36">
        <v>110.05</v>
      </c>
      <c r="Q51" s="36">
        <v>32.555608308605343</v>
      </c>
      <c r="R51" s="38">
        <v>42.5</v>
      </c>
      <c r="S51" s="38">
        <v>0</v>
      </c>
      <c r="T51" s="37">
        <f>SUMPRODUCT(LTA!J51:AN51,LTA!J$101:AN$101,LTA!J$103:AN$103)</f>
        <v>526.03</v>
      </c>
      <c r="U51" s="37">
        <f>SUMPRODUCT(LTA!J51:AN51,LTA!J$102:AN$102,LTA!J$103:AN$103)</f>
        <v>52.11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145.99</v>
      </c>
      <c r="AB51" s="75">
        <f>-STOA!N51</f>
        <v>-239.37</v>
      </c>
      <c r="AC51">
        <f t="shared" si="0"/>
        <v>16.721307325088649</v>
      </c>
      <c r="AD51">
        <f t="shared" si="1"/>
        <v>1493.14277606562</v>
      </c>
      <c r="AE51">
        <f>'IDT-1'!B51</f>
        <v>0</v>
      </c>
      <c r="AF51" s="24"/>
      <c r="AG51">
        <f t="shared" si="2"/>
        <v>1493.14277606562</v>
      </c>
      <c r="AI51" s="34">
        <f>PXIL!H51</f>
        <v>0</v>
      </c>
      <c r="AJ51" s="34">
        <f>PXIL!N51</f>
        <v>0</v>
      </c>
      <c r="AK51" s="34">
        <f>RTM_IEX!H51</f>
        <v>121.82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5.0898399999999997</v>
      </c>
      <c r="E52">
        <f>GT_NG!P52</f>
        <v>15.184893267651889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81.533746610909432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608.58087395255473</v>
      </c>
      <c r="P52" s="36">
        <v>110.05</v>
      </c>
      <c r="Q52" s="36">
        <v>32.555608308605343</v>
      </c>
      <c r="R52" s="38">
        <v>42.5</v>
      </c>
      <c r="S52" s="38">
        <v>0</v>
      </c>
      <c r="T52" s="37">
        <f>SUMPRODUCT(LTA!J52:AN52,LTA!J$101:AN$101,LTA!J$103:AN$103)</f>
        <v>527.79999999999995</v>
      </c>
      <c r="U52" s="37">
        <f>SUMPRODUCT(LTA!J52:AN52,LTA!J$102:AN$102,LTA!J$103:AN$103)</f>
        <v>52.11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145.99</v>
      </c>
      <c r="AB52" s="75">
        <f>-STOA!N52</f>
        <v>-239.37</v>
      </c>
      <c r="AC52">
        <f t="shared" si="0"/>
        <v>16.678894706580355</v>
      </c>
      <c r="AD52">
        <f t="shared" si="1"/>
        <v>1488.1360674331406</v>
      </c>
      <c r="AE52">
        <f>'IDT-1'!B52</f>
        <v>0</v>
      </c>
      <c r="AF52" s="24"/>
      <c r="AG52">
        <f t="shared" si="2"/>
        <v>1488.1360674331406</v>
      </c>
      <c r="AI52" s="34">
        <f>PXIL!H52</f>
        <v>0</v>
      </c>
      <c r="AJ52" s="34">
        <f>PXIL!N52</f>
        <v>0</v>
      </c>
      <c r="AK52" s="34">
        <f>RTM_IEX!H52</f>
        <v>122.79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5.0898399999999997</v>
      </c>
      <c r="E53">
        <f>GT_NG!P53</f>
        <v>14.885167464114831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81.533746610909432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607.52239445415648</v>
      </c>
      <c r="P53" s="36">
        <v>110.05</v>
      </c>
      <c r="Q53" s="36">
        <v>32.555608308605343</v>
      </c>
      <c r="R53" s="38">
        <v>42.5</v>
      </c>
      <c r="S53" s="38">
        <v>0</v>
      </c>
      <c r="T53" s="37">
        <f>SUMPRODUCT(LTA!J53:AN53,LTA!J$101:AN$101,LTA!J$103:AN$103)</f>
        <v>529.41</v>
      </c>
      <c r="U53" s="37">
        <f>SUMPRODUCT(LTA!J53:AN53,LTA!J$102:AN$102,LTA!J$103:AN$103)</f>
        <v>52.35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145.99</v>
      </c>
      <c r="AB53" s="75">
        <f>-STOA!N53</f>
        <v>-239.37</v>
      </c>
      <c r="AC53">
        <f t="shared" si="0"/>
        <v>16.682941782044097</v>
      </c>
      <c r="AD53">
        <f t="shared" si="1"/>
        <v>1488.613815055742</v>
      </c>
      <c r="AE53">
        <f>'IDT-1'!B53</f>
        <v>0</v>
      </c>
      <c r="AF53" s="24"/>
      <c r="AG53">
        <f t="shared" si="2"/>
        <v>1488.613815055742</v>
      </c>
      <c r="AI53" s="34">
        <f>PXIL!H53</f>
        <v>0</v>
      </c>
      <c r="AJ53" s="34">
        <f>PXIL!N53</f>
        <v>0</v>
      </c>
      <c r="AK53" s="34">
        <f>RTM_IEX!H53</f>
        <v>122.78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5.0898399999999997</v>
      </c>
      <c r="E54">
        <f>GT_NG!P54</f>
        <v>14.885167464114831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81.533746610909432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597.86934157764779</v>
      </c>
      <c r="P54" s="36">
        <v>113.83000000000001</v>
      </c>
      <c r="Q54" s="36">
        <v>32.559999999999995</v>
      </c>
      <c r="R54" s="38">
        <v>42.5</v>
      </c>
      <c r="S54" s="38">
        <v>0</v>
      </c>
      <c r="T54" s="37">
        <f>SUMPRODUCT(LTA!J54:AN54,LTA!J$101:AN$101,LTA!J$103:AN$103)</f>
        <v>528.75</v>
      </c>
      <c r="U54" s="37">
        <f>SUMPRODUCT(LTA!J54:AN54,LTA!J$102:AN$102,LTA!J$103:AN$103)</f>
        <v>52.35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145.99</v>
      </c>
      <c r="AB54" s="75">
        <f>-STOA!N54</f>
        <v>-239.37</v>
      </c>
      <c r="AC54">
        <f t="shared" si="0"/>
        <v>16.579381028089138</v>
      </c>
      <c r="AD54">
        <f t="shared" si="1"/>
        <v>1476.3887146245827</v>
      </c>
      <c r="AE54">
        <f>'IDT-1'!B54</f>
        <v>0</v>
      </c>
      <c r="AF54" s="24"/>
      <c r="AG54">
        <f t="shared" si="2"/>
        <v>1476.3887146245827</v>
      </c>
      <c r="AI54" s="34">
        <f>PXIL!H54</f>
        <v>0</v>
      </c>
      <c r="AJ54" s="34">
        <f>PXIL!N54</f>
        <v>0</v>
      </c>
      <c r="AK54" s="34">
        <f>RTM_IEX!H54</f>
        <v>116.98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5.0898399999999997</v>
      </c>
      <c r="E55">
        <f>GT_NG!P55</f>
        <v>14.885167464114831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626.26083760687993</v>
      </c>
      <c r="P55" s="36">
        <v>113.83000000000001</v>
      </c>
      <c r="Q55" s="36">
        <v>32.559999999999995</v>
      </c>
      <c r="R55" s="38">
        <v>42.5</v>
      </c>
      <c r="S55" s="38">
        <v>0</v>
      </c>
      <c r="T55" s="37">
        <f>SUMPRODUCT(LTA!J55:AN55,LTA!J$101:AN$101,LTA!J$103:AN$103)</f>
        <v>524.23</v>
      </c>
      <c r="U55" s="37">
        <f>SUMPRODUCT(LTA!J55:AN55,LTA!J$102:AN$102,LTA!J$103:AN$103)</f>
        <v>52.35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145.99</v>
      </c>
      <c r="AB55" s="75">
        <f>-STOA!N55</f>
        <v>-239.37</v>
      </c>
      <c r="AC55">
        <f t="shared" si="0"/>
        <v>15.972494796134859</v>
      </c>
      <c r="AD55">
        <f t="shared" si="1"/>
        <v>1404.7472399095986</v>
      </c>
      <c r="AE55">
        <f>'IDT-1'!B55</f>
        <v>0</v>
      </c>
      <c r="AF55" s="24"/>
      <c r="AG55">
        <f t="shared" si="2"/>
        <v>1404.7472399095986</v>
      </c>
      <c r="AI55" s="34">
        <f>PXIL!H55</f>
        <v>0</v>
      </c>
      <c r="AJ55" s="34">
        <f>PXIL!N55</f>
        <v>0</v>
      </c>
      <c r="AK55" s="34">
        <f>RTM_IEX!H55</f>
        <v>18.37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5.0898399999999997</v>
      </c>
      <c r="E56">
        <f>GT_NG!P56</f>
        <v>14.47846889952153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658.04153458296457</v>
      </c>
      <c r="P56" s="36">
        <v>113.83000000000001</v>
      </c>
      <c r="Q56" s="36">
        <v>32.559999999999995</v>
      </c>
      <c r="R56" s="38">
        <v>42.5</v>
      </c>
      <c r="S56" s="38">
        <v>0</v>
      </c>
      <c r="T56" s="37">
        <f>SUMPRODUCT(LTA!J56:AN56,LTA!J$101:AN$101,LTA!J$103:AN$103)</f>
        <v>522.70000000000005</v>
      </c>
      <c r="U56" s="37">
        <f>SUMPRODUCT(LTA!J56:AN56,LTA!J$102:AN$102,LTA!J$103:AN$103)</f>
        <v>52.35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145.99</v>
      </c>
      <c r="AB56" s="75">
        <f>-STOA!N56</f>
        <v>-239.37</v>
      </c>
      <c r="AC56">
        <f t="shared" si="0"/>
        <v>16.255241852738948</v>
      </c>
      <c r="AD56">
        <f t="shared" si="1"/>
        <v>1393.9384912644864</v>
      </c>
      <c r="AE56">
        <f>'IDT-1'!B56</f>
        <v>0</v>
      </c>
      <c r="AF56" s="24"/>
      <c r="AG56">
        <f t="shared" si="2"/>
        <v>1393.9384912644864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-22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5.0898399999999997</v>
      </c>
      <c r="E57">
        <f>GT_NG!P57</f>
        <v>13.477266145380828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655.15494244833337</v>
      </c>
      <c r="P57" s="36">
        <v>113.83000000000001</v>
      </c>
      <c r="Q57" s="36">
        <v>32.559999999999995</v>
      </c>
      <c r="R57" s="38">
        <v>42.5</v>
      </c>
      <c r="S57" s="38">
        <v>0</v>
      </c>
      <c r="T57" s="37">
        <f>SUMPRODUCT(LTA!J57:AN57,LTA!J$101:AN$101,LTA!J$103:AN$103)</f>
        <v>515.74</v>
      </c>
      <c r="U57" s="37">
        <f>SUMPRODUCT(LTA!J57:AN57,LTA!J$102:AN$102,LTA!J$103:AN$103)</f>
        <v>52.35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145.99</v>
      </c>
      <c r="AB57" s="75">
        <f>-STOA!N57</f>
        <v>-239.37</v>
      </c>
      <c r="AC57">
        <f t="shared" si="0"/>
        <v>16.223418479747487</v>
      </c>
      <c r="AD57">
        <f t="shared" si="1"/>
        <v>1376.1225197487056</v>
      </c>
      <c r="AE57">
        <f>'IDT-1'!B57</f>
        <v>0</v>
      </c>
      <c r="AF57" s="24"/>
      <c r="AG57">
        <f t="shared" si="2"/>
        <v>1376.1225197487056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5.0898399999999997</v>
      </c>
      <c r="E58">
        <f>GT_NG!P58</f>
        <v>13.477266145380828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655.15494244833337</v>
      </c>
      <c r="P58" s="36">
        <v>113.83000000000001</v>
      </c>
      <c r="Q58" s="36">
        <v>32.559999999999995</v>
      </c>
      <c r="R58" s="38">
        <v>42.5</v>
      </c>
      <c r="S58" s="38">
        <v>0</v>
      </c>
      <c r="T58" s="37">
        <f>SUMPRODUCT(LTA!J58:AN58,LTA!J$101:AN$101,LTA!J$103:AN$103)</f>
        <v>505.64</v>
      </c>
      <c r="U58" s="37">
        <f>SUMPRODUCT(LTA!J58:AN58,LTA!J$102:AN$102,LTA!J$103:AN$103)</f>
        <v>52.35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145.99</v>
      </c>
      <c r="AB58" s="75">
        <f>-STOA!N58</f>
        <v>-239.37</v>
      </c>
      <c r="AC58">
        <f t="shared" si="0"/>
        <v>16.062338060223482</v>
      </c>
      <c r="AD58">
        <f t="shared" si="1"/>
        <v>1375.1836001682298</v>
      </c>
      <c r="AE58">
        <f>'IDT-1'!B58</f>
        <v>0</v>
      </c>
      <c r="AF58" s="24"/>
      <c r="AG58">
        <f t="shared" si="2"/>
        <v>1375.1836001682298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5.0898399999999997</v>
      </c>
      <c r="E59">
        <f>GT_NG!P59</f>
        <v>13.477266145380828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654.86935002698328</v>
      </c>
      <c r="P59" s="36">
        <v>113.83000000000001</v>
      </c>
      <c r="Q59" s="36">
        <v>32.559999999999995</v>
      </c>
      <c r="R59" s="38">
        <v>42.5</v>
      </c>
      <c r="S59" s="38">
        <v>0</v>
      </c>
      <c r="T59" s="37">
        <f>SUMPRODUCT(LTA!J59:AN59,LTA!J$101:AN$101,LTA!J$103:AN$103)</f>
        <v>487.36999999999995</v>
      </c>
      <c r="U59" s="37">
        <f>SUMPRODUCT(LTA!J59:AN59,LTA!J$102:AN$102,LTA!J$103:AN$103)</f>
        <v>52.35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145.99</v>
      </c>
      <c r="AB59" s="75">
        <f>-STOA!N59</f>
        <v>-239.37</v>
      </c>
      <c r="AC59">
        <f t="shared" si="0"/>
        <v>16.118250027006368</v>
      </c>
      <c r="AD59">
        <f t="shared" si="1"/>
        <v>1331.572095780097</v>
      </c>
      <c r="AE59">
        <f>'IDT-1'!B59</f>
        <v>0</v>
      </c>
      <c r="AF59" s="24"/>
      <c r="AG59">
        <f t="shared" si="2"/>
        <v>1331.572095780097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-45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5.0898399999999997</v>
      </c>
      <c r="E60">
        <f>GT_NG!P60</f>
        <v>13.477266145380828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657.80161734043088</v>
      </c>
      <c r="P60" s="36">
        <v>113.83000000000001</v>
      </c>
      <c r="Q60" s="36">
        <v>32.559999999999995</v>
      </c>
      <c r="R60" s="38">
        <v>42.5</v>
      </c>
      <c r="S60" s="38">
        <v>0</v>
      </c>
      <c r="T60" s="37">
        <f>SUMPRODUCT(LTA!J60:AN60,LTA!J$101:AN$101,LTA!J$103:AN$103)</f>
        <v>469.24</v>
      </c>
      <c r="U60" s="37">
        <f>SUMPRODUCT(LTA!J60:AN60,LTA!J$102:AN$102,LTA!J$103:AN$103)</f>
        <v>52.35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145.99</v>
      </c>
      <c r="AB60" s="75">
        <f>-STOA!N60</f>
        <v>-239.37</v>
      </c>
      <c r="AC60">
        <f t="shared" si="0"/>
        <v>15.931290968365108</v>
      </c>
      <c r="AD60">
        <f t="shared" si="1"/>
        <v>1323.5613221521855</v>
      </c>
      <c r="AE60">
        <f>'IDT-1'!B60</f>
        <v>0</v>
      </c>
      <c r="AF60" s="24"/>
      <c r="AG60">
        <f t="shared" si="2"/>
        <v>1323.5613221521855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5.0898399999999997</v>
      </c>
      <c r="E61">
        <f>GT_NG!P61</f>
        <v>13.477266145380828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699.12382584784734</v>
      </c>
      <c r="P61" s="36">
        <v>113.83000000000001</v>
      </c>
      <c r="Q61" s="36">
        <v>32.559999999999995</v>
      </c>
      <c r="R61" s="38">
        <v>42.5</v>
      </c>
      <c r="S61" s="38">
        <v>0</v>
      </c>
      <c r="T61" s="37">
        <f>SUMPRODUCT(LTA!J61:AN61,LTA!J$101:AN$101,LTA!J$103:AN$103)</f>
        <v>446.63</v>
      </c>
      <c r="U61" s="37">
        <f>SUMPRODUCT(LTA!J61:AN61,LTA!J$102:AN$102,LTA!J$103:AN$103)</f>
        <v>53.31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145.99</v>
      </c>
      <c r="AB61" s="75">
        <f>-STOA!N61</f>
        <v>-239.37</v>
      </c>
      <c r="AC61">
        <f t="shared" si="0"/>
        <v>16.30831646294963</v>
      </c>
      <c r="AD61">
        <f t="shared" si="1"/>
        <v>1317.8565051650176</v>
      </c>
      <c r="AE61">
        <f>'IDT-1'!B61</f>
        <v>0</v>
      </c>
      <c r="AF61" s="24"/>
      <c r="AG61">
        <f t="shared" si="2"/>
        <v>1317.8565051650176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-63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5.0898399999999997</v>
      </c>
      <c r="E62">
        <f>GT_NG!P62</f>
        <v>13.477266145380828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709.5522045184822</v>
      </c>
      <c r="P62" s="36">
        <v>113.83000000000001</v>
      </c>
      <c r="Q62" s="36">
        <v>32.559999999999995</v>
      </c>
      <c r="R62" s="38">
        <v>42.5</v>
      </c>
      <c r="S62" s="38">
        <v>0</v>
      </c>
      <c r="T62" s="37">
        <f>SUMPRODUCT(LTA!J62:AN62,LTA!J$101:AN$101,LTA!J$103:AN$103)</f>
        <v>413.18</v>
      </c>
      <c r="U62" s="37">
        <f>SUMPRODUCT(LTA!J62:AN62,LTA!J$102:AN$102,LTA!J$103:AN$103)</f>
        <v>53.31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145.99</v>
      </c>
      <c r="AB62" s="75">
        <f>-STOA!N62</f>
        <v>-239.37</v>
      </c>
      <c r="AC62">
        <f t="shared" si="0"/>
        <v>15.996338635634515</v>
      </c>
      <c r="AD62">
        <f t="shared" si="1"/>
        <v>1309.1468616629677</v>
      </c>
      <c r="AE62">
        <f>'IDT-1'!B62</f>
        <v>0</v>
      </c>
      <c r="AF62" s="24"/>
      <c r="AG62">
        <f t="shared" si="2"/>
        <v>1309.1468616629677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5.0898399999999997</v>
      </c>
      <c r="E63">
        <f>GT_NG!P63</f>
        <v>13.477266145380828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709.56473544585845</v>
      </c>
      <c r="P63" s="36">
        <v>110.05</v>
      </c>
      <c r="Q63" s="36">
        <v>32.555608308605343</v>
      </c>
      <c r="R63" s="38">
        <v>42.5</v>
      </c>
      <c r="S63" s="38">
        <v>0</v>
      </c>
      <c r="T63" s="37">
        <f>SUMPRODUCT(LTA!J63:AN63,LTA!J$101:AN$101,LTA!J$103:AN$103)</f>
        <v>380.37</v>
      </c>
      <c r="U63" s="37">
        <f>SUMPRODUCT(LTA!J63:AN63,LTA!J$102:AN$102,LTA!J$103:AN$103)</f>
        <v>53.31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145.99</v>
      </c>
      <c r="AB63" s="75">
        <f>-STOA!N63</f>
        <v>-239.37</v>
      </c>
      <c r="AC63">
        <f t="shared" si="0"/>
        <v>15.53657016616876</v>
      </c>
      <c r="AD63">
        <f t="shared" si="1"/>
        <v>1291.0247693684148</v>
      </c>
      <c r="AE63">
        <f>'IDT-1'!B63</f>
        <v>0</v>
      </c>
      <c r="AF63" s="24"/>
      <c r="AG63">
        <f t="shared" si="2"/>
        <v>1291.0247693684148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-31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5.0898399999999997</v>
      </c>
      <c r="E64">
        <f>GT_NG!P64</f>
        <v>13.477266145380828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709.56473544585845</v>
      </c>
      <c r="P64" s="36">
        <v>110.05</v>
      </c>
      <c r="Q64" s="36">
        <v>32.555608308605343</v>
      </c>
      <c r="R64" s="38">
        <v>42.5</v>
      </c>
      <c r="S64" s="38">
        <v>0</v>
      </c>
      <c r="T64" s="37">
        <f>SUMPRODUCT(LTA!J64:AN64,LTA!J$101:AN$101,LTA!J$103:AN$103)</f>
        <v>343.64</v>
      </c>
      <c r="U64" s="37">
        <f>SUMPRODUCT(LTA!J64:AN64,LTA!J$102:AN$102,LTA!J$103:AN$103)</f>
        <v>53.31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145.99</v>
      </c>
      <c r="AB64" s="75">
        <f>-STOA!N64</f>
        <v>-239.37</v>
      </c>
      <c r="AC64">
        <f t="shared" si="0"/>
        <v>14.965432276697198</v>
      </c>
      <c r="AD64">
        <f t="shared" si="1"/>
        <v>1285.8659072578864</v>
      </c>
      <c r="AE64">
        <f>'IDT-1'!B64</f>
        <v>0</v>
      </c>
      <c r="AF64" s="24"/>
      <c r="AG64">
        <f t="shared" si="2"/>
        <v>1285.8659072578864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5.0898399999999997</v>
      </c>
      <c r="E65">
        <f>GT_NG!P65</f>
        <v>13.477266145380828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679.81007871824011</v>
      </c>
      <c r="P65" s="36">
        <v>110.05</v>
      </c>
      <c r="Q65" s="36">
        <v>32.555608308605343</v>
      </c>
      <c r="R65" s="38">
        <v>42.5</v>
      </c>
      <c r="S65" s="38">
        <v>0</v>
      </c>
      <c r="T65" s="37">
        <f>SUMPRODUCT(LTA!J65:AN65,LTA!J$101:AN$101,LTA!J$103:AN$103)</f>
        <v>307.7</v>
      </c>
      <c r="U65" s="37">
        <f>SUMPRODUCT(LTA!J65:AN65,LTA!J$102:AN$102,LTA!J$103:AN$103)</f>
        <v>53.31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145.99</v>
      </c>
      <c r="AB65" s="75">
        <f>-STOA!N65</f>
        <v>-239.37</v>
      </c>
      <c r="AC65">
        <f t="shared" si="0"/>
        <v>14.957749160185204</v>
      </c>
      <c r="AD65">
        <f t="shared" si="1"/>
        <v>1284.9589336467802</v>
      </c>
      <c r="AE65">
        <f>'IDT-1'!B65</f>
        <v>0</v>
      </c>
      <c r="AF65" s="24"/>
      <c r="AG65">
        <f t="shared" si="2"/>
        <v>1284.9589336467802</v>
      </c>
      <c r="AI65" s="34">
        <f>PXIL!H65</f>
        <v>0</v>
      </c>
      <c r="AJ65" s="34">
        <f>PXIL!N65</f>
        <v>0</v>
      </c>
      <c r="AK65" s="34">
        <f>RTM_IEX!H65</f>
        <v>64.78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5.0898399999999997</v>
      </c>
      <c r="E66">
        <f>GT_NG!P66</f>
        <v>13.477266145380828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687.3993013357981</v>
      </c>
      <c r="P66" s="36">
        <v>110.05</v>
      </c>
      <c r="Q66" s="36">
        <v>32.555608308605343</v>
      </c>
      <c r="R66" s="38">
        <v>42.5</v>
      </c>
      <c r="S66" s="38">
        <v>0</v>
      </c>
      <c r="T66" s="37">
        <f>SUMPRODUCT(LTA!J66:AN66,LTA!J$101:AN$101,LTA!J$103:AN$103)</f>
        <v>267.62</v>
      </c>
      <c r="U66" s="37">
        <f>SUMPRODUCT(LTA!J66:AN66,LTA!J$102:AN$102,LTA!J$103:AN$103)</f>
        <v>53.31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145.99</v>
      </c>
      <c r="AB66" s="75">
        <f>-STOA!N66</f>
        <v>-239.37</v>
      </c>
      <c r="AC66">
        <f t="shared" si="0"/>
        <v>14.904066630172691</v>
      </c>
      <c r="AD66">
        <f t="shared" si="1"/>
        <v>1278.6218387943507</v>
      </c>
      <c r="AE66">
        <f>'IDT-1'!B66</f>
        <v>0</v>
      </c>
      <c r="AF66" s="24"/>
      <c r="AG66">
        <f t="shared" si="2"/>
        <v>1278.6218387943507</v>
      </c>
      <c r="AI66" s="34">
        <f>PXIL!H66</f>
        <v>0</v>
      </c>
      <c r="AJ66" s="34">
        <f>PXIL!N66</f>
        <v>0</v>
      </c>
      <c r="AK66" s="34">
        <f>RTM_IEX!H66</f>
        <v>90.88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5.0898399999999997</v>
      </c>
      <c r="E67">
        <f>GT_NG!P67</f>
        <v>13.477266145380828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730.58507566360993</v>
      </c>
      <c r="P67" s="36">
        <v>113.83000000000001</v>
      </c>
      <c r="Q67" s="36">
        <v>32.555608308605343</v>
      </c>
      <c r="R67" s="38">
        <v>42.5</v>
      </c>
      <c r="S67" s="38">
        <v>0</v>
      </c>
      <c r="T67" s="37">
        <f>SUMPRODUCT(LTA!J67:AN67,LTA!J$101:AN$101,LTA!J$103:AN$103)</f>
        <v>228.79999999999998</v>
      </c>
      <c r="U67" s="37">
        <f>SUMPRODUCT(LTA!J67:AN67,LTA!J$102:AN$102,LTA!J$103:AN$103)</f>
        <v>54.28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145.65</v>
      </c>
      <c r="AB67" s="75">
        <f>-STOA!N67</f>
        <v>-239.37</v>
      </c>
      <c r="AC67">
        <f t="shared" si="0"/>
        <v>14.864131134526312</v>
      </c>
      <c r="AD67">
        <f t="shared" si="1"/>
        <v>1273.907548617809</v>
      </c>
      <c r="AE67">
        <f>'IDT-1'!B67</f>
        <v>12</v>
      </c>
      <c r="AF67" s="24"/>
      <c r="AG67">
        <f t="shared" si="2"/>
        <v>1285.907548617809</v>
      </c>
      <c r="AI67" s="34">
        <f>PXIL!H67</f>
        <v>0</v>
      </c>
      <c r="AJ67" s="34">
        <f>PXIL!N67</f>
        <v>0</v>
      </c>
      <c r="AK67" s="34">
        <f>RTM_IEX!H67</f>
        <v>77.349999999999994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5.0898399999999997</v>
      </c>
      <c r="E68">
        <f>GT_NG!P68</f>
        <v>13.477266145380828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739.92153523099898</v>
      </c>
      <c r="P68" s="36">
        <v>113.83000000000001</v>
      </c>
      <c r="Q68" s="36">
        <v>32.555608308605343</v>
      </c>
      <c r="R68" s="38">
        <v>42.5</v>
      </c>
      <c r="S68" s="38">
        <v>0</v>
      </c>
      <c r="T68" s="37">
        <f>SUMPRODUCT(LTA!J68:AN68,LTA!J$101:AN$101,LTA!J$103:AN$103)</f>
        <v>185</v>
      </c>
      <c r="U68" s="37">
        <f>SUMPRODUCT(LTA!J68:AN68,LTA!J$102:AN$102,LTA!J$103:AN$103)</f>
        <v>54.28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145.65</v>
      </c>
      <c r="AB68" s="75">
        <f>-STOA!N68</f>
        <v>-239.37</v>
      </c>
      <c r="AC68">
        <f t="shared" ref="AC68:AC98" si="3">SUMIF(B68:AB68,"&gt;0")*$AC$2-SUMIF(B68:AB68,"&lt;0")*($AC$2/(1-$AC$2))+SUMIF(AI68:AR68,"&gt;0")*$AC$2-SUMIF(AI68:AR68,"&lt;0")*($AC$2/(1-$AC$2))</f>
        <v>14.573176721960573</v>
      </c>
      <c r="AD68">
        <f t="shared" ref="AD68:AD98" si="4">SUM(B68:AB68,AI68:AR68)-AC68</f>
        <v>1239.5610729630246</v>
      </c>
      <c r="AE68">
        <f>'IDT-1'!B68</f>
        <v>45</v>
      </c>
      <c r="AF68" s="24"/>
      <c r="AG68">
        <f t="shared" ref="AG68:AG98" si="5">SUM(AD68:AF68)+AT68</f>
        <v>1284.5610729630246</v>
      </c>
      <c r="AI68" s="34">
        <f>PXIL!H68</f>
        <v>0</v>
      </c>
      <c r="AJ68" s="34">
        <f>PXIL!N68</f>
        <v>0</v>
      </c>
      <c r="AK68" s="34">
        <f>RTM_IEX!H68</f>
        <v>78.31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5.0898399999999997</v>
      </c>
      <c r="E69">
        <f>GT_NG!P69</f>
        <v>13.477266145380828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77.556477267565953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721.29136338777414</v>
      </c>
      <c r="P69" s="36">
        <v>110.05</v>
      </c>
      <c r="Q69" s="36">
        <v>32.555608308605343</v>
      </c>
      <c r="R69" s="38">
        <v>25.35</v>
      </c>
      <c r="S69" s="38">
        <v>0</v>
      </c>
      <c r="T69" s="37">
        <f>SUMPRODUCT(LTA!J69:AN69,LTA!J$101:AN$101,LTA!J$103:AN$103)</f>
        <v>146.11000000000001</v>
      </c>
      <c r="U69" s="37">
        <f>SUMPRODUCT(LTA!J69:AN69,LTA!J$102:AN$102,LTA!J$103:AN$103)</f>
        <v>55.25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145.65</v>
      </c>
      <c r="AB69" s="75">
        <f>-STOA!N69</f>
        <v>-239.37</v>
      </c>
      <c r="AC69">
        <f t="shared" si="3"/>
        <v>13.576989687525039</v>
      </c>
      <c r="AD69">
        <f t="shared" si="4"/>
        <v>1121.9635654218016</v>
      </c>
      <c r="AE69">
        <f>'IDT-1'!B69</f>
        <v>157</v>
      </c>
      <c r="AF69" s="24"/>
      <c r="AG69">
        <f t="shared" si="5"/>
        <v>1278.9635654218016</v>
      </c>
      <c r="AI69" s="34">
        <f>PXIL!H69</f>
        <v>0</v>
      </c>
      <c r="AJ69" s="34">
        <f>PXIL!N69</f>
        <v>0</v>
      </c>
      <c r="AK69" s="34">
        <f>RTM_IEX!H69</f>
        <v>42.53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5.0898399999999997</v>
      </c>
      <c r="E70">
        <f>GT_NG!P70</f>
        <v>13.477266145380828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77.556477267565953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723.50318777068185</v>
      </c>
      <c r="P70" s="36">
        <v>110.05</v>
      </c>
      <c r="Q70" s="36">
        <v>32.555608308605343</v>
      </c>
      <c r="R70" s="38">
        <v>12.390000000000002</v>
      </c>
      <c r="S70" s="38">
        <v>0</v>
      </c>
      <c r="T70" s="37">
        <f>SUMPRODUCT(LTA!J70:AN70,LTA!J$101:AN$101,LTA!J$103:AN$103)</f>
        <v>103.7</v>
      </c>
      <c r="U70" s="37">
        <f>SUMPRODUCT(LTA!J70:AN70,LTA!J$102:AN$102,LTA!J$103:AN$103)</f>
        <v>55.25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34.81</v>
      </c>
      <c r="Z70" s="34">
        <f>IEX!N70</f>
        <v>0</v>
      </c>
      <c r="AA70" s="75">
        <f>STOA!H70</f>
        <v>145.65</v>
      </c>
      <c r="AB70" s="75">
        <f>-STOA!N70</f>
        <v>-239.37</v>
      </c>
      <c r="AC70">
        <f t="shared" si="3"/>
        <v>13.56096101234146</v>
      </c>
      <c r="AD70">
        <f t="shared" si="4"/>
        <v>1120.0714184798924</v>
      </c>
      <c r="AE70">
        <f>'IDT-1'!B70</f>
        <v>169.251</v>
      </c>
      <c r="AF70" s="24"/>
      <c r="AG70">
        <f t="shared" si="5"/>
        <v>1289.3224184798923</v>
      </c>
      <c r="AI70" s="34">
        <f>PXIL!H70</f>
        <v>0</v>
      </c>
      <c r="AJ70" s="34">
        <f>PXIL!N70</f>
        <v>0</v>
      </c>
      <c r="AK70" s="34">
        <f>RTM_IEX!H70</f>
        <v>58.97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5.0898399999999997</v>
      </c>
      <c r="E71">
        <f>GT_NG!P71</f>
        <v>13.477266145380828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77.556477267565953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724.06733452544518</v>
      </c>
      <c r="P71" s="36">
        <v>110.05</v>
      </c>
      <c r="Q71" s="36">
        <v>32.555608308605343</v>
      </c>
      <c r="R71" s="38">
        <v>8.19</v>
      </c>
      <c r="S71" s="38">
        <v>0</v>
      </c>
      <c r="T71" s="37">
        <f>SUMPRODUCT(LTA!J71:AN71,LTA!J$101:AN$101,LTA!J$103:AN$103)</f>
        <v>80.28</v>
      </c>
      <c r="U71" s="37">
        <f>SUMPRODUCT(LTA!J71:AN71,LTA!J$102:AN$102,LTA!J$103:AN$103)</f>
        <v>56.21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108.29</v>
      </c>
      <c r="Z71" s="34">
        <f>IEX!N71</f>
        <v>0</v>
      </c>
      <c r="AA71" s="75">
        <f>STOA!H71</f>
        <v>145.60000000000002</v>
      </c>
      <c r="AB71" s="75">
        <f>-STOA!N71</f>
        <v>-239.37</v>
      </c>
      <c r="AC71">
        <f t="shared" si="3"/>
        <v>13.804343845081473</v>
      </c>
      <c r="AD71">
        <f t="shared" si="4"/>
        <v>1148.8021824019156</v>
      </c>
      <c r="AE71">
        <f>'IDT-1'!B71</f>
        <v>157.66399999999999</v>
      </c>
      <c r="AF71" s="24"/>
      <c r="AG71">
        <f t="shared" si="5"/>
        <v>1306.4661824019156</v>
      </c>
      <c r="AI71" s="34">
        <f>PXIL!H71</f>
        <v>0</v>
      </c>
      <c r="AJ71" s="34">
        <f>PXIL!N71</f>
        <v>0</v>
      </c>
      <c r="AK71" s="34">
        <f>RTM_IEX!H71</f>
        <v>40.61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5.0898399999999997</v>
      </c>
      <c r="E72">
        <f>GT_NG!P72</f>
        <v>13.477266145380828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77.556477267565953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737.31468483843207</v>
      </c>
      <c r="P72" s="36">
        <v>110.05</v>
      </c>
      <c r="Q72" s="36">
        <v>32.555608308605343</v>
      </c>
      <c r="R72" s="38">
        <v>2.2799999999999998</v>
      </c>
      <c r="S72" s="38">
        <v>0</v>
      </c>
      <c r="T72" s="37">
        <f>SUMPRODUCT(LTA!J72:AN72,LTA!J$101:AN$101,LTA!J$103:AN$103)</f>
        <v>59.82</v>
      </c>
      <c r="U72" s="37">
        <f>SUMPRODUCT(LTA!J72:AN72,LTA!J$102:AN$102,LTA!J$103:AN$103)</f>
        <v>56.21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230.1</v>
      </c>
      <c r="Z72" s="34">
        <f>IEX!N72</f>
        <v>0</v>
      </c>
      <c r="AA72" s="75">
        <f>STOA!H72</f>
        <v>145.60000000000002</v>
      </c>
      <c r="AB72" s="75">
        <f>-STOA!N72</f>
        <v>-239.37</v>
      </c>
      <c r="AC72">
        <f t="shared" si="3"/>
        <v>14.630328319457234</v>
      </c>
      <c r="AD72">
        <f t="shared" si="4"/>
        <v>1186.0535482405269</v>
      </c>
      <c r="AE72">
        <f>'IDT-1'!B72</f>
        <v>151.786</v>
      </c>
      <c r="AF72" s="24"/>
      <c r="AG72">
        <f t="shared" si="5"/>
        <v>1337.8395482405269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5.0898399999999997</v>
      </c>
      <c r="E73">
        <f>GT_NG!P73</f>
        <v>13.477266145380828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74.996704889943331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782.02436075676007</v>
      </c>
      <c r="P73" s="36">
        <v>110.05</v>
      </c>
      <c r="Q73" s="36">
        <v>32.555608308605343</v>
      </c>
      <c r="R73" s="38">
        <v>4.5454545454545456E-2</v>
      </c>
      <c r="S73" s="38">
        <v>0</v>
      </c>
      <c r="T73" s="37">
        <f>SUMPRODUCT(LTA!J73:AN73,LTA!J$101:AN$101,LTA!J$103:AN$103)</f>
        <v>40.04</v>
      </c>
      <c r="U73" s="37">
        <f>SUMPRODUCT(LTA!J73:AN73,LTA!J$102:AN$102,LTA!J$103:AN$103)</f>
        <v>56.21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279.41000000000003</v>
      </c>
      <c r="Z73" s="34">
        <f>IEX!N73</f>
        <v>0</v>
      </c>
      <c r="AA73" s="75">
        <f>STOA!H73</f>
        <v>145.60000000000002</v>
      </c>
      <c r="AB73" s="75">
        <f>-STOA!N73</f>
        <v>-239.37</v>
      </c>
      <c r="AC73">
        <f t="shared" si="3"/>
        <v>15.738881106324101</v>
      </c>
      <c r="AD73">
        <f t="shared" si="4"/>
        <v>1192.3903535398201</v>
      </c>
      <c r="AE73">
        <f>'IDT-1'!B73</f>
        <v>152.05099999999999</v>
      </c>
      <c r="AF73" s="24"/>
      <c r="AG73">
        <f t="shared" si="5"/>
        <v>1344.4413535398201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-92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5.0898399999999997</v>
      </c>
      <c r="E74">
        <f>GT_NG!P74</f>
        <v>13.477266145380828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74.996704889943331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820.13499659751108</v>
      </c>
      <c r="P74" s="36">
        <v>110.05</v>
      </c>
      <c r="Q74" s="36">
        <v>32.555608308605343</v>
      </c>
      <c r="R74" s="38">
        <v>0</v>
      </c>
      <c r="S74" s="38">
        <v>0</v>
      </c>
      <c r="T74" s="37">
        <f>SUMPRODUCT(LTA!J74:AN74,LTA!J$101:AN$101,LTA!J$103:AN$103)</f>
        <v>26.36</v>
      </c>
      <c r="U74" s="37">
        <f>SUMPRODUCT(LTA!J74:AN74,LTA!J$102:AN$102,LTA!J$103:AN$103)</f>
        <v>56.21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301.64</v>
      </c>
      <c r="Z74" s="34">
        <f>IEX!N74</f>
        <v>0</v>
      </c>
      <c r="AA74" s="75">
        <f>STOA!H74</f>
        <v>145.60000000000002</v>
      </c>
      <c r="AB74" s="75">
        <f>-STOA!N74</f>
        <v>-239.37</v>
      </c>
      <c r="AC74">
        <f t="shared" si="3"/>
        <v>16.198217891003701</v>
      </c>
      <c r="AD74">
        <f t="shared" si="4"/>
        <v>1230.5461980504367</v>
      </c>
      <c r="AE74">
        <f>'IDT-1'!B74</f>
        <v>153.971</v>
      </c>
      <c r="AF74" s="24"/>
      <c r="AG74">
        <f t="shared" si="5"/>
        <v>1384.5171980504367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-100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5.0898399999999997</v>
      </c>
      <c r="E75">
        <f>GT_NG!P75</f>
        <v>14.07177033492823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74.996704889943331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827.53607561456499</v>
      </c>
      <c r="P75" s="36">
        <v>110.05</v>
      </c>
      <c r="Q75" s="36">
        <v>32.555608308605343</v>
      </c>
      <c r="R75" s="38">
        <v>0</v>
      </c>
      <c r="S75" s="38">
        <v>0</v>
      </c>
      <c r="T75" s="37">
        <f>SUMPRODUCT(LTA!J75:AN75,LTA!J$101:AN$101,LTA!J$103:AN$103)</f>
        <v>21.380000000000003</v>
      </c>
      <c r="U75" s="37">
        <f>SUMPRODUCT(LTA!J75:AN75,LTA!J$102:AN$102,LTA!J$103:AN$103)</f>
        <v>57.18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145.02000000000001</v>
      </c>
      <c r="Z75" s="34">
        <f>IEX!N75</f>
        <v>0</v>
      </c>
      <c r="AA75" s="75">
        <f>STOA!H75</f>
        <v>145.65</v>
      </c>
      <c r="AB75" s="75">
        <f>-STOA!N75</f>
        <v>-131.01</v>
      </c>
      <c r="AC75">
        <f t="shared" si="3"/>
        <v>13.668198987599503</v>
      </c>
      <c r="AD75">
        <f t="shared" si="4"/>
        <v>1227.8518001604427</v>
      </c>
      <c r="AE75">
        <f>'IDT-1'!B75</f>
        <v>168.40899999999999</v>
      </c>
      <c r="AF75" s="24"/>
      <c r="AG75">
        <f t="shared" si="5"/>
        <v>1396.2608001604426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-61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5.0898399999999997</v>
      </c>
      <c r="E76">
        <f>GT_NG!P76</f>
        <v>14.07177033492823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74.996704889943331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868.63674570741773</v>
      </c>
      <c r="P76" s="36">
        <v>110.05</v>
      </c>
      <c r="Q76" s="36">
        <v>32.555608308605343</v>
      </c>
      <c r="R76" s="38">
        <v>0</v>
      </c>
      <c r="S76" s="38">
        <v>0</v>
      </c>
      <c r="T76" s="37">
        <f>SUMPRODUCT(LTA!J76:AN76,LTA!J$101:AN$101,LTA!J$103:AN$103)</f>
        <v>19.670000000000002</v>
      </c>
      <c r="U76" s="37">
        <f>SUMPRODUCT(LTA!J76:AN76,LTA!J$102:AN$102,LTA!J$103:AN$103)</f>
        <v>57.18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87.01</v>
      </c>
      <c r="Z76" s="34">
        <f>IEX!N76</f>
        <v>0</v>
      </c>
      <c r="AA76" s="75">
        <f>STOA!H76</f>
        <v>145.65</v>
      </c>
      <c r="AB76" s="75">
        <f>-STOA!N76</f>
        <v>-131.01</v>
      </c>
      <c r="AC76">
        <f t="shared" si="3"/>
        <v>13.37625809278124</v>
      </c>
      <c r="AD76">
        <f t="shared" si="4"/>
        <v>1225.5244111481136</v>
      </c>
      <c r="AE76">
        <f>'IDT-1'!B76</f>
        <v>179.34700000000001</v>
      </c>
      <c r="AF76" s="24"/>
      <c r="AG76">
        <f t="shared" si="5"/>
        <v>1404.8714111481136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-45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5.0898399999999997</v>
      </c>
      <c r="E77">
        <f>GT_NG!P77</f>
        <v>14.355117679255612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74.996704889943331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871.38507047275903</v>
      </c>
      <c r="P77" s="36">
        <v>110.05</v>
      </c>
      <c r="Q77" s="36">
        <v>32.555608308605343</v>
      </c>
      <c r="R77" s="38">
        <v>0</v>
      </c>
      <c r="S77" s="38">
        <v>0</v>
      </c>
      <c r="T77" s="37">
        <f>SUMPRODUCT(LTA!J77:AN77,LTA!J$101:AN$101,LTA!J$103:AN$103)</f>
        <v>19.670000000000002</v>
      </c>
      <c r="U77" s="37">
        <f>SUMPRODUCT(LTA!J77:AN77,LTA!J$102:AN$102,LTA!J$103:AN$103)</f>
        <v>58.150000000000006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110.22</v>
      </c>
      <c r="Z77" s="34">
        <f>IEX!N77</f>
        <v>0</v>
      </c>
      <c r="AA77" s="75">
        <f>STOA!H77</f>
        <v>145.65</v>
      </c>
      <c r="AB77" s="75">
        <f>-STOA!N77</f>
        <v>-131.01</v>
      </c>
      <c r="AC77">
        <f t="shared" si="3"/>
        <v>13.520124561253567</v>
      </c>
      <c r="AD77">
        <f t="shared" si="4"/>
        <v>1262.59221678931</v>
      </c>
      <c r="AE77">
        <f>'IDT-1'!B77</f>
        <v>178.61500000000001</v>
      </c>
      <c r="AF77" s="24"/>
      <c r="AG77">
        <f t="shared" si="5"/>
        <v>1441.20721678931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-35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5.0898399999999997</v>
      </c>
      <c r="E78">
        <f>GT_NG!P78</f>
        <v>14.355117679255612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74.996704889943331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871.38507047275903</v>
      </c>
      <c r="P78" s="36">
        <v>110.05</v>
      </c>
      <c r="Q78" s="36">
        <v>32.555608308605343</v>
      </c>
      <c r="R78" s="38">
        <v>0</v>
      </c>
      <c r="S78" s="38">
        <v>0</v>
      </c>
      <c r="T78" s="37">
        <f>SUMPRODUCT(LTA!J78:AN78,LTA!J$101:AN$101,LTA!J$103:AN$103)</f>
        <v>19.670000000000002</v>
      </c>
      <c r="U78" s="37">
        <f>SUMPRODUCT(LTA!J78:AN78,LTA!J$102:AN$102,LTA!J$103:AN$103)</f>
        <v>57.18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96.69</v>
      </c>
      <c r="Z78" s="34">
        <f>IEX!N78</f>
        <v>0</v>
      </c>
      <c r="AA78" s="75">
        <f>STOA!H78</f>
        <v>145.65</v>
      </c>
      <c r="AB78" s="75">
        <f>-STOA!N78</f>
        <v>-131.01</v>
      </c>
      <c r="AC78">
        <f t="shared" si="3"/>
        <v>13.415266876703347</v>
      </c>
      <c r="AD78">
        <f t="shared" si="4"/>
        <v>1246.1970744738603</v>
      </c>
      <c r="AE78">
        <f>'IDT-1'!B78</f>
        <v>184.03</v>
      </c>
      <c r="AF78" s="24"/>
      <c r="AG78">
        <f t="shared" si="5"/>
        <v>1430.2270744738603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5.0898399999999997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74.996704889943331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865.39608854111339</v>
      </c>
      <c r="P79" s="36">
        <v>110.05</v>
      </c>
      <c r="Q79" s="36">
        <v>32.555608308605343</v>
      </c>
      <c r="R79" s="38">
        <v>0</v>
      </c>
      <c r="S79" s="38">
        <v>0</v>
      </c>
      <c r="T79" s="37">
        <f>SUMPRODUCT(LTA!J79:AN79,LTA!J$101:AN$101,LTA!J$103:AN$103)</f>
        <v>19.670000000000002</v>
      </c>
      <c r="U79" s="37">
        <f>SUMPRODUCT(LTA!J79:AN79,LTA!J$102:AN$102,LTA!J$103:AN$103)</f>
        <v>56.21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17.41</v>
      </c>
      <c r="Z79" s="34">
        <f>IEX!N79</f>
        <v>0</v>
      </c>
      <c r="AA79" s="75">
        <f>STOA!H79</f>
        <v>145.65</v>
      </c>
      <c r="AB79" s="75">
        <f>-STOA!N79</f>
        <v>-131.01</v>
      </c>
      <c r="AC79">
        <f t="shared" si="3"/>
        <v>12.697333113343525</v>
      </c>
      <c r="AD79">
        <f t="shared" si="4"/>
        <v>1235.7601359111575</v>
      </c>
      <c r="AE79">
        <f>'IDT-1'!B79</f>
        <v>188.11500000000001</v>
      </c>
      <c r="AF79" s="24"/>
      <c r="AG79">
        <f t="shared" si="5"/>
        <v>1423.8751359111575</v>
      </c>
      <c r="AI79" s="34">
        <f>PXIL!H79</f>
        <v>0</v>
      </c>
      <c r="AJ79" s="34">
        <f>PXIL!N79</f>
        <v>0</v>
      </c>
      <c r="AK79" s="34">
        <f>RTM_IEX!H79</f>
        <v>36.74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5.0898399999999997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77.556477267565953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853.13236487512756</v>
      </c>
      <c r="P80" s="36">
        <v>110.05</v>
      </c>
      <c r="Q80" s="36">
        <v>32.555608308605343</v>
      </c>
      <c r="R80" s="38">
        <v>0</v>
      </c>
      <c r="S80" s="38">
        <v>0</v>
      </c>
      <c r="T80" s="37">
        <f>SUMPRODUCT(LTA!J80:AN80,LTA!J$101:AN$101,LTA!J$103:AN$103)</f>
        <v>19.670000000000002</v>
      </c>
      <c r="U80" s="37">
        <f>SUMPRODUCT(LTA!J80:AN80,LTA!J$102:AN$102,LTA!J$103:AN$103)</f>
        <v>56.21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9.67</v>
      </c>
      <c r="Z80" s="34">
        <f>IEX!N80</f>
        <v>0</v>
      </c>
      <c r="AA80" s="75">
        <f>STOA!H80</f>
        <v>145.65</v>
      </c>
      <c r="AB80" s="75">
        <f>-STOA!N80</f>
        <v>-131.01</v>
      </c>
      <c r="AC80">
        <f t="shared" si="3"/>
        <v>12.542655922521273</v>
      </c>
      <c r="AD80">
        <f t="shared" si="4"/>
        <v>1217.5008618136164</v>
      </c>
      <c r="AE80">
        <f>'IDT-1'!B80</f>
        <v>195.62700000000001</v>
      </c>
      <c r="AF80" s="24"/>
      <c r="AG80">
        <f t="shared" si="5"/>
        <v>1413.1278618136164</v>
      </c>
      <c r="AI80" s="34">
        <f>PXIL!H80</f>
        <v>0</v>
      </c>
      <c r="AJ80" s="34">
        <f>PXIL!N80</f>
        <v>0</v>
      </c>
      <c r="AK80" s="34">
        <f>RTM_IEX!H80</f>
        <v>35.770000000000003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5.0898399999999997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77.556477267565953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839.60962488742109</v>
      </c>
      <c r="P81" s="36">
        <v>110.05</v>
      </c>
      <c r="Q81" s="36">
        <v>32.555608308605343</v>
      </c>
      <c r="R81" s="38">
        <v>0</v>
      </c>
      <c r="S81" s="38">
        <v>0</v>
      </c>
      <c r="T81" s="37">
        <f>SUMPRODUCT(LTA!J81:AN81,LTA!J$101:AN$101,LTA!J$103:AN$103)</f>
        <v>19.670000000000002</v>
      </c>
      <c r="U81" s="37">
        <f>SUMPRODUCT(LTA!J81:AN81,LTA!J$102:AN$102,LTA!J$103:AN$103)</f>
        <v>56.21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145.65</v>
      </c>
      <c r="AB81" s="75">
        <f>-STOA!N81</f>
        <v>-131.01</v>
      </c>
      <c r="AC81">
        <f t="shared" si="3"/>
        <v>12.32347690662454</v>
      </c>
      <c r="AD81">
        <f t="shared" si="4"/>
        <v>1191.6273008418066</v>
      </c>
      <c r="AE81">
        <f>'IDT-1'!B81</f>
        <v>199</v>
      </c>
      <c r="AF81" s="24"/>
      <c r="AG81">
        <f t="shared" si="5"/>
        <v>1390.6273008418066</v>
      </c>
      <c r="AI81" s="34">
        <f>PXIL!H81</f>
        <v>0</v>
      </c>
      <c r="AJ81" s="34">
        <f>PXIL!N81</f>
        <v>0</v>
      </c>
      <c r="AK81" s="34">
        <f>RTM_IEX!H81</f>
        <v>32.869999999999997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5.0898399999999997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77.556477267565953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807.39636500506515</v>
      </c>
      <c r="P82" s="36">
        <v>110.05</v>
      </c>
      <c r="Q82" s="36">
        <v>32.555608308605343</v>
      </c>
      <c r="R82" s="38">
        <v>0</v>
      </c>
      <c r="S82" s="38">
        <v>0</v>
      </c>
      <c r="T82" s="37">
        <f>SUMPRODUCT(LTA!J82:AN82,LTA!J$101:AN$101,LTA!J$103:AN$103)</f>
        <v>19.670000000000002</v>
      </c>
      <c r="U82" s="37">
        <f>SUMPRODUCT(LTA!J82:AN82,LTA!J$102:AN$102,LTA!J$103:AN$103)</f>
        <v>56.21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26.11</v>
      </c>
      <c r="Z82" s="34">
        <f>IEX!N82</f>
        <v>0</v>
      </c>
      <c r="AA82" s="75">
        <f>STOA!H82</f>
        <v>145.65</v>
      </c>
      <c r="AB82" s="75">
        <f>-STOA!N82</f>
        <v>-131.01</v>
      </c>
      <c r="AC82">
        <f t="shared" si="3"/>
        <v>12.134197523612748</v>
      </c>
      <c r="AD82">
        <f t="shared" si="4"/>
        <v>1169.2833203424625</v>
      </c>
      <c r="AE82">
        <f>'IDT-1'!B82</f>
        <v>208.95400000000001</v>
      </c>
      <c r="AF82" s="24"/>
      <c r="AG82">
        <f t="shared" si="5"/>
        <v>1378.2373203424625</v>
      </c>
      <c r="AI82" s="34">
        <f>PXIL!H82</f>
        <v>0</v>
      </c>
      <c r="AJ82" s="34">
        <f>PXIL!N82</f>
        <v>0</v>
      </c>
      <c r="AK82" s="34">
        <f>RTM_IEX!H82</f>
        <v>16.440000000000001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5.0898399999999997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77.556477267565953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763.66712146152702</v>
      </c>
      <c r="P83" s="36">
        <v>118.17451702916554</v>
      </c>
      <c r="Q83" s="36">
        <v>32.555608308605343</v>
      </c>
      <c r="R83" s="38">
        <v>0</v>
      </c>
      <c r="S83" s="38">
        <v>0</v>
      </c>
      <c r="T83" s="37">
        <f>SUMPRODUCT(LTA!J83:AN83,LTA!J$101:AN$101,LTA!J$103:AN$103)</f>
        <v>17</v>
      </c>
      <c r="U83" s="37">
        <f>SUMPRODUCT(LTA!J83:AN83,LTA!J$102:AN$102,LTA!J$103:AN$103)</f>
        <v>56.21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145.60000000000002</v>
      </c>
      <c r="AB83" s="75">
        <f>-STOA!N83</f>
        <v>-131.01</v>
      </c>
      <c r="AC83">
        <f t="shared" si="3"/>
        <v>11.454849820892019</v>
      </c>
      <c r="AD83">
        <f t="shared" si="4"/>
        <v>1089.0879415308107</v>
      </c>
      <c r="AE83">
        <f>'IDT-1'!B83</f>
        <v>271</v>
      </c>
      <c r="AF83" s="24"/>
      <c r="AG83">
        <f t="shared" si="5"/>
        <v>1360.0879415308107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5.0898399999999997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77.556477267565953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742.22097979582236</v>
      </c>
      <c r="P84" s="36">
        <v>118.17451702916554</v>
      </c>
      <c r="Q84" s="36">
        <v>32.555608308605343</v>
      </c>
      <c r="R84" s="38">
        <v>0</v>
      </c>
      <c r="S84" s="38">
        <v>0</v>
      </c>
      <c r="T84" s="37">
        <f>SUMPRODUCT(LTA!J84:AN84,LTA!J$101:AN$101,LTA!J$103:AN$103)</f>
        <v>17</v>
      </c>
      <c r="U84" s="37">
        <f>SUMPRODUCT(LTA!J84:AN84,LTA!J$102:AN$102,LTA!J$103:AN$103)</f>
        <v>56.21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145.60000000000002</v>
      </c>
      <c r="AB84" s="75">
        <f>-STOA!N84</f>
        <v>-131.01</v>
      </c>
      <c r="AC84">
        <f t="shared" si="3"/>
        <v>11.404650230900101</v>
      </c>
      <c r="AD84">
        <f t="shared" si="4"/>
        <v>1083.1619994550979</v>
      </c>
      <c r="AE84">
        <f>'IDT-1'!B84</f>
        <v>266</v>
      </c>
      <c r="AF84" s="24"/>
      <c r="AG84">
        <f t="shared" si="5"/>
        <v>1349.1619994550979</v>
      </c>
      <c r="AI84" s="34">
        <f>PXIL!H84</f>
        <v>0</v>
      </c>
      <c r="AJ84" s="34">
        <f>PXIL!N84</f>
        <v>0</v>
      </c>
      <c r="AK84" s="34">
        <f>RTM_IEX!H84</f>
        <v>15.47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5.0898399999999997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730.55749804943821</v>
      </c>
      <c r="P85" s="36">
        <v>118.17451702916554</v>
      </c>
      <c r="Q85" s="36">
        <v>32.555608308605343</v>
      </c>
      <c r="R85" s="38">
        <v>0</v>
      </c>
      <c r="S85" s="38">
        <v>0</v>
      </c>
      <c r="T85" s="37">
        <f>SUMPRODUCT(LTA!J85:AN85,LTA!J$101:AN$101,LTA!J$103:AN$103)</f>
        <v>17.350000000000001</v>
      </c>
      <c r="U85" s="37">
        <f>SUMPRODUCT(LTA!J85:AN85,LTA!J$102:AN$102,LTA!J$103:AN$103)</f>
        <v>56.21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145.60000000000002</v>
      </c>
      <c r="AB85" s="75">
        <f>-STOA!N85</f>
        <v>-131.01</v>
      </c>
      <c r="AC85">
        <f t="shared" si="3"/>
        <v>11.492430575182921</v>
      </c>
      <c r="AD85">
        <f t="shared" si="4"/>
        <v>1093.5242600968652</v>
      </c>
      <c r="AE85">
        <f>'IDT-1'!B85</f>
        <v>226</v>
      </c>
      <c r="AF85" s="24"/>
      <c r="AG85">
        <f t="shared" si="5"/>
        <v>1319.5242600968652</v>
      </c>
      <c r="AI85" s="34">
        <f>PXIL!H85</f>
        <v>0</v>
      </c>
      <c r="AJ85" s="34">
        <f>PXIL!N85</f>
        <v>0</v>
      </c>
      <c r="AK85" s="34">
        <f>RTM_IEX!H85</f>
        <v>31.9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5.0898399999999997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77.556477267565953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719.63971285107073</v>
      </c>
      <c r="P86" s="36">
        <v>118.17451702916554</v>
      </c>
      <c r="Q86" s="36">
        <v>32.555608308605343</v>
      </c>
      <c r="R86" s="38">
        <v>0</v>
      </c>
      <c r="S86" s="38">
        <v>0</v>
      </c>
      <c r="T86" s="37">
        <f>SUMPRODUCT(LTA!J86:AN86,LTA!J$101:AN$101,LTA!J$103:AN$103)</f>
        <v>18.7</v>
      </c>
      <c r="U86" s="37">
        <f>SUMPRODUCT(LTA!J86:AN86,LTA!J$102:AN$102,LTA!J$103:AN$103)</f>
        <v>56.21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145.60000000000002</v>
      </c>
      <c r="AB86" s="75">
        <f>-STOA!N86</f>
        <v>-131.01</v>
      </c>
      <c r="AC86">
        <f t="shared" si="3"/>
        <v>11.472847588564186</v>
      </c>
      <c r="AD86">
        <f t="shared" si="4"/>
        <v>1091.2125351526822</v>
      </c>
      <c r="AE86">
        <f>'IDT-1'!B86</f>
        <v>214</v>
      </c>
      <c r="AF86" s="24"/>
      <c r="AG86">
        <f t="shared" si="5"/>
        <v>1305.2125351526822</v>
      </c>
      <c r="AI86" s="34">
        <f>PXIL!H86</f>
        <v>0</v>
      </c>
      <c r="AJ86" s="34">
        <f>PXIL!N86</f>
        <v>0</v>
      </c>
      <c r="AK86" s="34">
        <f>RTM_IEX!H86</f>
        <v>44.47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5.0898399999999997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82.89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714.62760757567798</v>
      </c>
      <c r="P87" s="36">
        <v>118.1747393117831</v>
      </c>
      <c r="Q87" s="36">
        <v>32.559999999999995</v>
      </c>
      <c r="R87" s="38">
        <v>0</v>
      </c>
      <c r="S87" s="38">
        <v>0</v>
      </c>
      <c r="T87" s="37">
        <f>SUMPRODUCT(LTA!J87:AN87,LTA!J$101:AN$101,LTA!J$103:AN$103)</f>
        <v>18.880000000000003</v>
      </c>
      <c r="U87" s="37">
        <f>SUMPRODUCT(LTA!J87:AN87,LTA!J$102:AN$102,LTA!J$103:AN$103)</f>
        <v>55.25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145.60000000000002</v>
      </c>
      <c r="AB87" s="75">
        <f>-STOA!N87</f>
        <v>-131.01</v>
      </c>
      <c r="AC87">
        <f t="shared" si="3"/>
        <v>11.436526252585036</v>
      </c>
      <c r="AD87">
        <f t="shared" si="4"/>
        <v>1086.9248879197148</v>
      </c>
      <c r="AE87">
        <f>'IDT-1'!B87</f>
        <v>200</v>
      </c>
      <c r="AF87" s="24"/>
      <c r="AG87">
        <f t="shared" si="5"/>
        <v>1286.9248879197148</v>
      </c>
      <c r="AI87" s="34">
        <f>PXIL!H87</f>
        <v>0</v>
      </c>
      <c r="AJ87" s="34">
        <f>PXIL!N87</f>
        <v>0</v>
      </c>
      <c r="AK87" s="34">
        <f>RTM_IEX!H87</f>
        <v>40.6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5.0898399999999997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82.89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730.15561388832236</v>
      </c>
      <c r="P88" s="36">
        <v>118.1747393117831</v>
      </c>
      <c r="Q88" s="36">
        <v>32.559999999999995</v>
      </c>
      <c r="R88" s="38">
        <v>0</v>
      </c>
      <c r="S88" s="38">
        <v>0</v>
      </c>
      <c r="T88" s="37">
        <f>SUMPRODUCT(LTA!J88:AN88,LTA!J$101:AN$101,LTA!J$103:AN$103)</f>
        <v>19.420000000000002</v>
      </c>
      <c r="U88" s="37">
        <f>SUMPRODUCT(LTA!J88:AN88,LTA!J$102:AN$102,LTA!J$103:AN$103)</f>
        <v>55.25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4.83</v>
      </c>
      <c r="Z88" s="34">
        <f>IEX!N88</f>
        <v>0</v>
      </c>
      <c r="AA88" s="75">
        <f>STOA!H88</f>
        <v>145.60000000000002</v>
      </c>
      <c r="AB88" s="75">
        <f>-STOA!N88</f>
        <v>-131.01</v>
      </c>
      <c r="AC88">
        <f t="shared" si="3"/>
        <v>11.498417505611247</v>
      </c>
      <c r="AD88">
        <f t="shared" si="4"/>
        <v>1094.2310029793327</v>
      </c>
      <c r="AE88">
        <f>'IDT-1'!B88</f>
        <v>175.643</v>
      </c>
      <c r="AF88" s="24"/>
      <c r="AG88">
        <f t="shared" si="5"/>
        <v>1269.8740029793328</v>
      </c>
      <c r="AI88" s="34">
        <f>PXIL!H88</f>
        <v>0</v>
      </c>
      <c r="AJ88" s="34">
        <f>PXIL!N88</f>
        <v>0</v>
      </c>
      <c r="AK88" s="34">
        <f>RTM_IEX!H88</f>
        <v>27.07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5.0898399999999997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711.03039544495687</v>
      </c>
      <c r="P89" s="36">
        <v>118.17451702916554</v>
      </c>
      <c r="Q89" s="36">
        <v>32.555608308605343</v>
      </c>
      <c r="R89" s="38">
        <v>0</v>
      </c>
      <c r="S89" s="38">
        <v>0</v>
      </c>
      <c r="T89" s="37">
        <f>SUMPRODUCT(LTA!J89:AN89,LTA!J$101:AN$101,LTA!J$103:AN$103)</f>
        <v>19.59</v>
      </c>
      <c r="U89" s="37">
        <f>SUMPRODUCT(LTA!J89:AN89,LTA!J$102:AN$102,LTA!J$103:AN$103)</f>
        <v>55.25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43.51</v>
      </c>
      <c r="Z89" s="34">
        <f>IEX!N89</f>
        <v>0</v>
      </c>
      <c r="AA89" s="75">
        <f>STOA!H89</f>
        <v>145.60000000000002</v>
      </c>
      <c r="AB89" s="75">
        <f>-STOA!N89</f>
        <v>-131.01</v>
      </c>
      <c r="AC89">
        <f t="shared" si="3"/>
        <v>11.461038913305277</v>
      </c>
      <c r="AD89">
        <f t="shared" si="4"/>
        <v>1089.8185491542617</v>
      </c>
      <c r="AE89">
        <f>'IDT-1'!B89</f>
        <v>171.09800000000001</v>
      </c>
      <c r="AF89" s="24"/>
      <c r="AG89">
        <f t="shared" si="5"/>
        <v>1260.9165491542617</v>
      </c>
      <c r="AI89" s="34">
        <f>PXIL!H89</f>
        <v>0</v>
      </c>
      <c r="AJ89" s="34">
        <f>PXIL!N89</f>
        <v>0</v>
      </c>
      <c r="AK89" s="34">
        <f>RTM_IEX!H89</f>
        <v>2.9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5.0898399999999997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700.08855051646105</v>
      </c>
      <c r="P90" s="36">
        <v>118.17451702916554</v>
      </c>
      <c r="Q90" s="36">
        <v>32.555608308605343</v>
      </c>
      <c r="R90" s="38">
        <v>0</v>
      </c>
      <c r="S90" s="38">
        <v>0</v>
      </c>
      <c r="T90" s="37">
        <f>SUMPRODUCT(LTA!J90:AN90,LTA!J$101:AN$101,LTA!J$103:AN$103)</f>
        <v>19.95</v>
      </c>
      <c r="U90" s="37">
        <f>SUMPRODUCT(LTA!J90:AN90,LTA!J$102:AN$102,LTA!J$103:AN$103)</f>
        <v>55.25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26.11</v>
      </c>
      <c r="Z90" s="34">
        <f>IEX!N90</f>
        <v>0</v>
      </c>
      <c r="AA90" s="75">
        <f>STOA!H90</f>
        <v>145.60000000000002</v>
      </c>
      <c r="AB90" s="75">
        <f>-STOA!N90</f>
        <v>-131.01</v>
      </c>
      <c r="AC90">
        <f t="shared" si="3"/>
        <v>11.26664741590591</v>
      </c>
      <c r="AD90">
        <f t="shared" si="4"/>
        <v>1066.8710957231647</v>
      </c>
      <c r="AE90">
        <f>'IDT-1'!B90</f>
        <v>172.96799999999999</v>
      </c>
      <c r="AF90" s="24"/>
      <c r="AG90">
        <f t="shared" si="5"/>
        <v>1239.8390957231647</v>
      </c>
      <c r="AI90" s="34">
        <f>PXIL!H90</f>
        <v>0</v>
      </c>
      <c r="AJ90" s="34">
        <f>PXIL!N90</f>
        <v>0</v>
      </c>
      <c r="AK90" s="34">
        <f>RTM_IEX!H90</f>
        <v>7.74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5.0898399999999997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82.89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700.08869064715077</v>
      </c>
      <c r="P91" s="36">
        <v>118.17451702916554</v>
      </c>
      <c r="Q91" s="36">
        <v>32.555608308605343</v>
      </c>
      <c r="R91" s="38">
        <v>0</v>
      </c>
      <c r="S91" s="38">
        <v>0</v>
      </c>
      <c r="T91" s="37">
        <f>SUMPRODUCT(LTA!J91:AN91,LTA!J$101:AN$101,LTA!J$103:AN$103)</f>
        <v>20.130000000000003</v>
      </c>
      <c r="U91" s="37">
        <f>SUMPRODUCT(LTA!J91:AN91,LTA!J$102:AN$102,LTA!J$103:AN$103)</f>
        <v>55.25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48.34</v>
      </c>
      <c r="Z91" s="34">
        <f>IEX!N91</f>
        <v>0</v>
      </c>
      <c r="AA91" s="75">
        <f>STOA!H91</f>
        <v>145.60000000000002</v>
      </c>
      <c r="AB91" s="75">
        <f>-STOA!N91</f>
        <v>-185.5</v>
      </c>
      <c r="AC91">
        <f t="shared" si="3"/>
        <v>11.893825766057354</v>
      </c>
      <c r="AD91">
        <f t="shared" si="4"/>
        <v>1021.424057503703</v>
      </c>
      <c r="AE91">
        <f>'IDT-1'!B91</f>
        <v>177.40799999999999</v>
      </c>
      <c r="AF91" s="24"/>
      <c r="AG91">
        <f t="shared" si="5"/>
        <v>1198.832057503703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5.0898399999999997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694.49695906950626</v>
      </c>
      <c r="P92" s="36">
        <v>118.17451702916554</v>
      </c>
      <c r="Q92" s="36">
        <v>32.555608308605343</v>
      </c>
      <c r="R92" s="38">
        <v>0</v>
      </c>
      <c r="S92" s="38">
        <v>0</v>
      </c>
      <c r="T92" s="37">
        <f>SUMPRODUCT(LTA!J92:AN92,LTA!J$101:AN$101,LTA!J$103:AN$103)</f>
        <v>20.170000000000002</v>
      </c>
      <c r="U92" s="37">
        <f>SUMPRODUCT(LTA!J92:AN92,LTA!J$102:AN$102,LTA!J$103:AN$103)</f>
        <v>55.25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21.27</v>
      </c>
      <c r="Z92" s="34">
        <f>IEX!N92</f>
        <v>0</v>
      </c>
      <c r="AA92" s="75">
        <f>STOA!H92</f>
        <v>145.60000000000002</v>
      </c>
      <c r="AB92" s="75">
        <f>-STOA!N92</f>
        <v>-185.5</v>
      </c>
      <c r="AC92">
        <f t="shared" si="3"/>
        <v>11.637799051461837</v>
      </c>
      <c r="AD92">
        <f t="shared" si="4"/>
        <v>989.19224227539303</v>
      </c>
      <c r="AE92">
        <f>'IDT-1'!B92</f>
        <v>182.02799999999999</v>
      </c>
      <c r="AF92" s="24"/>
      <c r="AG92">
        <f t="shared" si="5"/>
        <v>1171.220242275393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-6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5.0898399999999997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685.65050712534571</v>
      </c>
      <c r="P93" s="36">
        <v>118.17451702916554</v>
      </c>
      <c r="Q93" s="36">
        <v>32.555608308605343</v>
      </c>
      <c r="R93" s="38">
        <v>0</v>
      </c>
      <c r="S93" s="38">
        <v>0</v>
      </c>
      <c r="T93" s="37">
        <f>SUMPRODUCT(LTA!J93:AN93,LTA!J$101:AN$101,LTA!J$103:AN$103)</f>
        <v>19.93</v>
      </c>
      <c r="U93" s="37">
        <f>SUMPRODUCT(LTA!J93:AN93,LTA!J$102:AN$102,LTA!J$103:AN$103)</f>
        <v>54.28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145.60000000000002</v>
      </c>
      <c r="AB93" s="75">
        <f>-STOA!N93</f>
        <v>-185.5</v>
      </c>
      <c r="AC93">
        <f t="shared" si="3"/>
        <v>11.372549908781554</v>
      </c>
      <c r="AD93">
        <f t="shared" si="4"/>
        <v>969.93103947391273</v>
      </c>
      <c r="AE93">
        <f>'IDT-1'!B93</f>
        <v>182</v>
      </c>
      <c r="AF93" s="24"/>
      <c r="AG93">
        <f t="shared" si="5"/>
        <v>1151.9310394739127</v>
      </c>
      <c r="AI93" s="34">
        <f>PXIL!H93</f>
        <v>0</v>
      </c>
      <c r="AJ93" s="34">
        <f>PXIL!N93</f>
        <v>0</v>
      </c>
      <c r="AK93" s="34">
        <f>RTM_IEX!H93</f>
        <v>5.8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5.0898399999999997</v>
      </c>
      <c r="E94">
        <f>GT_NG!P94</f>
        <v>15.184893267651889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685.65440136839572</v>
      </c>
      <c r="P94" s="36">
        <v>118.17451702916554</v>
      </c>
      <c r="Q94" s="36">
        <v>32.555608308605343</v>
      </c>
      <c r="R94" s="38">
        <v>0</v>
      </c>
      <c r="S94" s="38">
        <v>0</v>
      </c>
      <c r="T94" s="37">
        <f>SUMPRODUCT(LTA!J94:AN94,LTA!J$101:AN$101,LTA!J$103:AN$103)</f>
        <v>19.420000000000002</v>
      </c>
      <c r="U94" s="37">
        <f>SUMPRODUCT(LTA!J94:AN94,LTA!J$102:AN$102,LTA!J$103:AN$103)</f>
        <v>54.28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145.60000000000002</v>
      </c>
      <c r="AB94" s="75">
        <f>-STOA!N94</f>
        <v>-185.5</v>
      </c>
      <c r="AC94">
        <f t="shared" si="3"/>
        <v>11.380190214678807</v>
      </c>
      <c r="AD94">
        <f t="shared" si="4"/>
        <v>970.83295939387881</v>
      </c>
      <c r="AE94">
        <f>'IDT-1'!B94</f>
        <v>159</v>
      </c>
      <c r="AF94" s="24"/>
      <c r="AG94">
        <f t="shared" si="5"/>
        <v>1129.8329593938788</v>
      </c>
      <c r="AI94" s="34">
        <f>PXIL!H94</f>
        <v>0</v>
      </c>
      <c r="AJ94" s="34">
        <f>PXIL!N94</f>
        <v>0</v>
      </c>
      <c r="AK94" s="34">
        <f>RTM_IEX!H94</f>
        <v>7.73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5.0898399999999997</v>
      </c>
      <c r="E95">
        <f>GT_NG!P95</f>
        <v>15.184893267651889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678.35122259548029</v>
      </c>
      <c r="P95" s="36">
        <v>118.17451702916554</v>
      </c>
      <c r="Q95" s="36">
        <v>32.555608308605343</v>
      </c>
      <c r="R95" s="38">
        <v>0</v>
      </c>
      <c r="S95" s="38">
        <v>0</v>
      </c>
      <c r="T95" s="37">
        <f>SUMPRODUCT(LTA!J95:AN95,LTA!J$101:AN$101,LTA!J$103:AN$103)</f>
        <v>19.189999999999998</v>
      </c>
      <c r="U95" s="37">
        <f>SUMPRODUCT(LTA!J95:AN95,LTA!J$102:AN$102,LTA!J$103:AN$103)</f>
        <v>54.28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145.60000000000002</v>
      </c>
      <c r="AB95" s="75">
        <f>-STOA!N95</f>
        <v>-130.5</v>
      </c>
      <c r="AC95">
        <f t="shared" si="3"/>
        <v>10.786065838117416</v>
      </c>
      <c r="AD95">
        <f t="shared" si="4"/>
        <v>1011.1639049975246</v>
      </c>
      <c r="AE95">
        <f>'IDT-1'!B95</f>
        <v>79</v>
      </c>
      <c r="AF95" s="24"/>
      <c r="AG95">
        <f t="shared" si="5"/>
        <v>1090.1639049975247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5.0898399999999997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677.86436822530106</v>
      </c>
      <c r="P96" s="36">
        <v>118.17451702916554</v>
      </c>
      <c r="Q96" s="36">
        <v>32.555608308605343</v>
      </c>
      <c r="R96" s="38">
        <v>0</v>
      </c>
      <c r="S96" s="38">
        <v>0</v>
      </c>
      <c r="T96" s="37">
        <f>SUMPRODUCT(LTA!J96:AN96,LTA!J$101:AN$101,LTA!J$103:AN$103)</f>
        <v>18.79</v>
      </c>
      <c r="U96" s="37">
        <f>SUMPRODUCT(LTA!J96:AN96,LTA!J$102:AN$102,LTA!J$103:AN$103)</f>
        <v>54.28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145.60000000000002</v>
      </c>
      <c r="AB96" s="75">
        <f>-STOA!N96</f>
        <v>-130.5</v>
      </c>
      <c r="AC96">
        <f t="shared" si="3"/>
        <v>10.782936667152283</v>
      </c>
      <c r="AD96">
        <f t="shared" si="4"/>
        <v>1010.7945138154977</v>
      </c>
      <c r="AE96">
        <f>'IDT-1'!B96</f>
        <v>54</v>
      </c>
      <c r="AF96" s="24"/>
      <c r="AG96">
        <f t="shared" si="5"/>
        <v>1064.7945138154978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5.0898399999999997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677.86051750079878</v>
      </c>
      <c r="P97" s="36">
        <v>118.17451702916554</v>
      </c>
      <c r="Q97" s="36">
        <v>32.559999999999995</v>
      </c>
      <c r="R97" s="38">
        <v>0</v>
      </c>
      <c r="S97" s="38">
        <v>0</v>
      </c>
      <c r="T97" s="37">
        <f>SUMPRODUCT(LTA!J97:AN97,LTA!J$101:AN$101,LTA!J$103:AN$103)</f>
        <v>18.43</v>
      </c>
      <c r="U97" s="37">
        <f>SUMPRODUCT(LTA!J97:AN97,LTA!J$102:AN$102,LTA!J$103:AN$103)</f>
        <v>54.28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145.60000000000002</v>
      </c>
      <c r="AB97" s="75">
        <f>-STOA!N97</f>
        <v>-130.5</v>
      </c>
      <c r="AC97">
        <f t="shared" si="3"/>
        <v>10.779917211274176</v>
      </c>
      <c r="AD97">
        <f t="shared" si="4"/>
        <v>1010.4380742382679</v>
      </c>
      <c r="AE97">
        <f>'IDT-1'!B97</f>
        <v>31</v>
      </c>
      <c r="AF97" s="24"/>
      <c r="AG97">
        <f t="shared" si="5"/>
        <v>1041.4380742382677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5.0898399999999997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677.8616667057679</v>
      </c>
      <c r="P98" s="36">
        <v>118.17</v>
      </c>
      <c r="Q98" s="36">
        <v>32.559999999999995</v>
      </c>
      <c r="R98" s="38">
        <v>0</v>
      </c>
      <c r="S98" s="38">
        <v>0</v>
      </c>
      <c r="T98" s="37">
        <f>SUMPRODUCT(LTA!J98:AN98,LTA!J$101:AN$101,LTA!J$103:AN$103)</f>
        <v>17.899999999999999</v>
      </c>
      <c r="U98" s="37">
        <f>SUMPRODUCT(LTA!J98:AN98,LTA!J$102:AN$102,LTA!J$103:AN$103)</f>
        <v>54.28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145.60000000000002</v>
      </c>
      <c r="AB98" s="75">
        <f>-STOA!N98</f>
        <v>-130.5</v>
      </c>
      <c r="AC98">
        <f t="shared" si="3"/>
        <v>10.775436921550927</v>
      </c>
      <c r="AD98">
        <f t="shared" si="4"/>
        <v>1009.9091867037947</v>
      </c>
      <c r="AE98">
        <f>'IDT-1'!B98</f>
        <v>11</v>
      </c>
      <c r="AF98" s="24"/>
      <c r="AG98">
        <f t="shared" si="5"/>
        <v>1020.9091867037947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0.12215615999999983</v>
      </c>
      <c r="E99">
        <f t="shared" si="6"/>
        <v>0.36026643983145562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1.9964310503102256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16.908953461155338</v>
      </c>
      <c r="P99" s="36">
        <f t="shared" si="6"/>
        <v>2.7409636692048376</v>
      </c>
      <c r="Q99" s="36">
        <f t="shared" si="6"/>
        <v>0.78134763424125875</v>
      </c>
      <c r="R99" s="38">
        <f t="shared" si="6"/>
        <v>0.39231036172132183</v>
      </c>
      <c r="S99" s="38">
        <f t="shared" si="6"/>
        <v>0</v>
      </c>
      <c r="T99" s="37">
        <f t="shared" si="6"/>
        <v>3.9708650000000016</v>
      </c>
      <c r="U99" s="37">
        <f t="shared" si="6"/>
        <v>1.3339974999999995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0.39761000000000002</v>
      </c>
      <c r="Z99" s="34">
        <f t="shared" si="6"/>
        <v>0</v>
      </c>
      <c r="AA99" s="75">
        <f t="shared" si="6"/>
        <v>3.4967699999999997</v>
      </c>
      <c r="AB99" s="75">
        <f t="shared" si="6"/>
        <v>-4.4954800000000041</v>
      </c>
      <c r="AC99">
        <f t="shared" si="6"/>
        <v>0.31780387576142993</v>
      </c>
      <c r="AD99">
        <f t="shared" si="6"/>
        <v>28.045587400703013</v>
      </c>
      <c r="AE99">
        <f t="shared" si="6"/>
        <v>1.5397412500000003</v>
      </c>
      <c r="AG99">
        <f t="shared" si="6"/>
        <v>29.585328650703012</v>
      </c>
      <c r="AI99">
        <f t="shared" si="6"/>
        <v>0</v>
      </c>
      <c r="AJ99">
        <f t="shared" si="6"/>
        <v>0</v>
      </c>
      <c r="AK99">
        <f t="shared" si="6"/>
        <v>0.57694999999999974</v>
      </c>
      <c r="AL99">
        <f t="shared" si="6"/>
        <v>-0.21975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45235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2.8462599999999996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608.72392528534317</v>
      </c>
      <c r="P3" s="36">
        <v>68.332611903214712</v>
      </c>
      <c r="Q3" s="36">
        <v>18.827460210412731</v>
      </c>
      <c r="R3" s="38">
        <v>0</v>
      </c>
      <c r="S3" s="38">
        <v>0</v>
      </c>
      <c r="T3" s="37">
        <f>SUMPRODUCT(LTA!J3:AN3,LTA!J$101:AN$101,LTA!J$104:AN$104)</f>
        <v>15.79</v>
      </c>
      <c r="U3" s="37">
        <f>SUMPRODUCT(LTA!J3:AN3,LTA!J$102:AN$102,LTA!J$104:AN$104)</f>
        <v>107.92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</v>
      </c>
      <c r="AA3" s="75">
        <f>STOA!I3</f>
        <v>0</v>
      </c>
      <c r="AB3" s="75">
        <f>-STOA!O3</f>
        <v>-284.17</v>
      </c>
      <c r="AC3">
        <f>SUMIF(B3:AB3,"&gt;0")*$AC$2-SUMIF(B3:AB3,"&lt;0")*($AC$2/(1-$AC$2))+SUMIF(AI3:AR3,"&gt;0")*$AC$2-SUMIF(AI3:AR3,"&lt;0")*($AC$2/(1-$AC$2))</f>
        <v>9.9062534253514798</v>
      </c>
      <c r="AD3">
        <f>SUM(B3:AB3,AI3:AR3)-AC3</f>
        <v>572.55225660395763</v>
      </c>
      <c r="AE3">
        <f>'IDT-1'!C3</f>
        <v>-11.430999999999999</v>
      </c>
      <c r="AF3" s="24"/>
      <c r="AG3">
        <f>SUM(AD3:AF3)</f>
        <v>561.12125660395759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2.8462599999999996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608.76007233679411</v>
      </c>
      <c r="P4" s="36">
        <v>68.332611903214712</v>
      </c>
      <c r="Q4" s="36">
        <v>18.827460210412731</v>
      </c>
      <c r="R4" s="38">
        <v>0</v>
      </c>
      <c r="S4" s="38">
        <v>0</v>
      </c>
      <c r="T4" s="37">
        <f>SUMPRODUCT(LTA!J4:AN4,LTA!J$101:AN$101,LTA!J$104:AN$104)</f>
        <v>16.05</v>
      </c>
      <c r="U4" s="37">
        <f>SUMPRODUCT(LTA!J4:AN4,LTA!J$102:AN$102,LTA!J$104:AN$104)</f>
        <v>107.92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-28</v>
      </c>
      <c r="AA4" s="75">
        <f>STOA!I4</f>
        <v>0</v>
      </c>
      <c r="AB4" s="75">
        <f>-STOA!O4</f>
        <v>-284.17</v>
      </c>
      <c r="AC4">
        <f t="shared" ref="AC4:AC67" si="0">SUMIF(B4:AB4,"&gt;0")*$AC$2-SUMIF(B4:AB4,"&lt;0")*($AC$2/(1-$AC$2))+SUMIF(AI4:AR4,"&gt;0")*$AC$2-SUMIF(AI4:AR4,"&lt;0")*($AC$2/(1-$AC$2))</f>
        <v>10.035808426457004</v>
      </c>
      <c r="AD4">
        <f t="shared" ref="AD4:AD67" si="1">SUM(B4:AB4,AI4:AR4)-AC4</f>
        <v>557.71884865430309</v>
      </c>
      <c r="AE4">
        <f>'IDT-1'!C4</f>
        <v>-4.234</v>
      </c>
      <c r="AF4" s="24"/>
      <c r="AG4">
        <f t="shared" ref="AG4:AG67" si="2">SUM(AD4:AF4)</f>
        <v>553.48484865430305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2.8462599999999996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598.72971579838827</v>
      </c>
      <c r="P5" s="36">
        <v>68.332611903214712</v>
      </c>
      <c r="Q5" s="36">
        <v>18.827460210412731</v>
      </c>
      <c r="R5" s="38">
        <v>0</v>
      </c>
      <c r="S5" s="38">
        <v>0</v>
      </c>
      <c r="T5" s="37">
        <f>SUMPRODUCT(LTA!J5:AN5,LTA!J$101:AN$101,LTA!J$104:AN$104)</f>
        <v>16.34</v>
      </c>
      <c r="U5" s="37">
        <f>SUMPRODUCT(LTA!J5:AN5,LTA!J$102:AN$102,LTA!J$104:AN$104)</f>
        <v>107.92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-33</v>
      </c>
      <c r="AA5" s="75">
        <f>STOA!I5</f>
        <v>0</v>
      </c>
      <c r="AB5" s="75">
        <f>-STOA!O5</f>
        <v>-284.17</v>
      </c>
      <c r="AC5">
        <f t="shared" si="0"/>
        <v>9.9963452201588421</v>
      </c>
      <c r="AD5">
        <f t="shared" si="1"/>
        <v>543.01795532219546</v>
      </c>
      <c r="AE5">
        <f>'IDT-1'!C5</f>
        <v>-5.08</v>
      </c>
      <c r="AF5" s="24"/>
      <c r="AG5">
        <f t="shared" si="2"/>
        <v>537.93795532219542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2.8462599999999996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598.18753420599705</v>
      </c>
      <c r="P6" s="36">
        <v>68.332611903214712</v>
      </c>
      <c r="Q6" s="36">
        <v>18.827460210412731</v>
      </c>
      <c r="R6" s="38">
        <v>0</v>
      </c>
      <c r="S6" s="38">
        <v>0</v>
      </c>
      <c r="T6" s="37">
        <f>SUMPRODUCT(LTA!J6:AN6,LTA!J$101:AN$101,LTA!J$104:AN$104)</f>
        <v>16.63</v>
      </c>
      <c r="U6" s="37">
        <f>SUMPRODUCT(LTA!J6:AN6,LTA!J$102:AN$102,LTA!J$104:AN$104)</f>
        <v>107.92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-53</v>
      </c>
      <c r="AA6" s="75">
        <f>STOA!I6</f>
        <v>0</v>
      </c>
      <c r="AB6" s="75">
        <f>-STOA!O6</f>
        <v>-284.17</v>
      </c>
      <c r="AC6">
        <f t="shared" si="0"/>
        <v>10.163650049280538</v>
      </c>
      <c r="AD6">
        <f t="shared" si="1"/>
        <v>522.59846890068241</v>
      </c>
      <c r="AE6">
        <f>'IDT-1'!C6</f>
        <v>0</v>
      </c>
      <c r="AF6" s="24"/>
      <c r="AG6">
        <f t="shared" si="2"/>
        <v>522.59846890068241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2.8462599999999996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594.83131612931686</v>
      </c>
      <c r="P7" s="36">
        <v>68.332611903214712</v>
      </c>
      <c r="Q7" s="36">
        <v>18.827460210412731</v>
      </c>
      <c r="R7" s="38">
        <v>0</v>
      </c>
      <c r="S7" s="38">
        <v>0</v>
      </c>
      <c r="T7" s="37">
        <f>SUMPRODUCT(LTA!J7:AN7,LTA!J$101:AN$101,LTA!J$104:AN$104)</f>
        <v>16.68</v>
      </c>
      <c r="U7" s="37">
        <f>SUMPRODUCT(LTA!J7:AN7,LTA!J$102:AN$102,LTA!J$104:AN$104)</f>
        <v>107.92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-58</v>
      </c>
      <c r="AA7" s="75">
        <f>STOA!I7</f>
        <v>0</v>
      </c>
      <c r="AB7" s="75">
        <f>-STOA!O7</f>
        <v>-284.17</v>
      </c>
      <c r="AC7">
        <f t="shared" si="0"/>
        <v>10.178233606060868</v>
      </c>
      <c r="AD7">
        <f t="shared" si="1"/>
        <v>514.277667267222</v>
      </c>
      <c r="AE7">
        <f>'IDT-1'!C7</f>
        <v>0</v>
      </c>
      <c r="AF7" s="24"/>
      <c r="AG7">
        <f t="shared" si="2"/>
        <v>514.277667267222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2.8462599999999996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594.5903774929501</v>
      </c>
      <c r="P8" s="36">
        <v>68.332611903214712</v>
      </c>
      <c r="Q8" s="36">
        <v>18.827460210412731</v>
      </c>
      <c r="R8" s="38">
        <v>0</v>
      </c>
      <c r="S8" s="38">
        <v>0</v>
      </c>
      <c r="T8" s="37">
        <f>SUMPRODUCT(LTA!J8:AN8,LTA!J$101:AN$101,LTA!J$104:AN$104)</f>
        <v>15</v>
      </c>
      <c r="U8" s="37">
        <f>SUMPRODUCT(LTA!J8:AN8,LTA!J$102:AN$102,LTA!J$104:AN$104)</f>
        <v>107.92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-63</v>
      </c>
      <c r="AA8" s="75">
        <f>STOA!I8</f>
        <v>0</v>
      </c>
      <c r="AB8" s="75">
        <f>-STOA!O8</f>
        <v>-284.17</v>
      </c>
      <c r="AC8">
        <f t="shared" si="0"/>
        <v>10.204453510139832</v>
      </c>
      <c r="AD8">
        <f t="shared" si="1"/>
        <v>507.3305087267762</v>
      </c>
      <c r="AE8">
        <f>'IDT-1'!C8</f>
        <v>0</v>
      </c>
      <c r="AF8" s="24"/>
      <c r="AG8">
        <f t="shared" si="2"/>
        <v>507.3305087267762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2.8462599999999996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599.70787309229377</v>
      </c>
      <c r="P9" s="36">
        <v>68.332611903214712</v>
      </c>
      <c r="Q9" s="36">
        <v>18.827460210412731</v>
      </c>
      <c r="R9" s="38">
        <v>0</v>
      </c>
      <c r="S9" s="38">
        <v>0</v>
      </c>
      <c r="T9" s="37">
        <f>SUMPRODUCT(LTA!J9:AN9,LTA!J$101:AN$101,LTA!J$104:AN$104)</f>
        <v>15</v>
      </c>
      <c r="U9" s="37">
        <f>SUMPRODUCT(LTA!J9:AN9,LTA!J$102:AN$102,LTA!J$104:AN$104)</f>
        <v>107.92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-73</v>
      </c>
      <c r="AA9" s="75">
        <f>STOA!I9</f>
        <v>0</v>
      </c>
      <c r="AB9" s="75">
        <f>-STOA!O9</f>
        <v>-284.17</v>
      </c>
      <c r="AC9">
        <f t="shared" si="0"/>
        <v>10.332152050423209</v>
      </c>
      <c r="AD9">
        <f t="shared" si="1"/>
        <v>502.32030578583664</v>
      </c>
      <c r="AE9">
        <f>'IDT-1'!C9</f>
        <v>0</v>
      </c>
      <c r="AF9" s="24"/>
      <c r="AG9">
        <f t="shared" si="2"/>
        <v>502.32030578583664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2.8462599999999996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599.70787309229377</v>
      </c>
      <c r="P10" s="36">
        <v>68.332611903214712</v>
      </c>
      <c r="Q10" s="36">
        <v>18.827460210412731</v>
      </c>
      <c r="R10" s="38">
        <v>0</v>
      </c>
      <c r="S10" s="38">
        <v>0</v>
      </c>
      <c r="T10" s="37">
        <f>SUMPRODUCT(LTA!J10:AN10,LTA!J$101:AN$101,LTA!J$104:AN$104)</f>
        <v>15</v>
      </c>
      <c r="U10" s="37">
        <f>SUMPRODUCT(LTA!J10:AN10,LTA!J$102:AN$102,LTA!J$104:AN$104)</f>
        <v>107.92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-78</v>
      </c>
      <c r="AA10" s="75">
        <f>STOA!I10</f>
        <v>0</v>
      </c>
      <c r="AB10" s="75">
        <f>-STOA!O10</f>
        <v>-284.17</v>
      </c>
      <c r="AC10">
        <f t="shared" si="0"/>
        <v>10.374507839047656</v>
      </c>
      <c r="AD10">
        <f t="shared" si="1"/>
        <v>497.27794999721209</v>
      </c>
      <c r="AE10">
        <f>'IDT-1'!C10</f>
        <v>0</v>
      </c>
      <c r="AF10" s="24"/>
      <c r="AG10">
        <f t="shared" si="2"/>
        <v>497.27794999721209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2.8462599999999996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597.88242253509998</v>
      </c>
      <c r="P11" s="36">
        <v>68.332611903214712</v>
      </c>
      <c r="Q11" s="36">
        <v>18.827460210412731</v>
      </c>
      <c r="R11" s="38">
        <v>0</v>
      </c>
      <c r="S11" s="38">
        <v>0</v>
      </c>
      <c r="T11" s="37">
        <f>SUMPRODUCT(LTA!J11:AN11,LTA!J$101:AN$101,LTA!J$104:AN$104)</f>
        <v>15</v>
      </c>
      <c r="U11" s="37">
        <f>SUMPRODUCT(LTA!J11:AN11,LTA!J$102:AN$102,LTA!J$104:AN$104)</f>
        <v>107.92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-83</v>
      </c>
      <c r="AA11" s="75">
        <f>STOA!I11</f>
        <v>0</v>
      </c>
      <c r="AB11" s="75">
        <f>-STOA!O11</f>
        <v>-284.17</v>
      </c>
      <c r="AC11">
        <f t="shared" si="0"/>
        <v>10.401529842991673</v>
      </c>
      <c r="AD11">
        <f t="shared" si="1"/>
        <v>490.42547743607429</v>
      </c>
      <c r="AE11">
        <f>'IDT-1'!C11</f>
        <v>0</v>
      </c>
      <c r="AF11" s="24"/>
      <c r="AG11">
        <f t="shared" si="2"/>
        <v>490.42547743607429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2.8462599999999996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570.2525442856579</v>
      </c>
      <c r="P12" s="36">
        <v>68.332611903214712</v>
      </c>
      <c r="Q12" s="36">
        <v>9.6685118497999376</v>
      </c>
      <c r="R12" s="38">
        <v>0</v>
      </c>
      <c r="S12" s="38">
        <v>0</v>
      </c>
      <c r="T12" s="37">
        <f>SUMPRODUCT(LTA!J12:AN12,LTA!J$101:AN$101,LTA!J$104:AN$104)</f>
        <v>15</v>
      </c>
      <c r="U12" s="37">
        <f>SUMPRODUCT(LTA!J12:AN12,LTA!J$102:AN$102,LTA!J$104:AN$104)</f>
        <v>107.92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-48</v>
      </c>
      <c r="AA12" s="75">
        <f>STOA!I12</f>
        <v>0</v>
      </c>
      <c r="AB12" s="75">
        <f>-STOA!O12</f>
        <v>-284.17</v>
      </c>
      <c r="AC12">
        <f t="shared" si="0"/>
        <v>9.7960131790960965</v>
      </c>
      <c r="AD12">
        <f t="shared" si="1"/>
        <v>489.24216748991506</v>
      </c>
      <c r="AE12">
        <f>'IDT-1'!C12</f>
        <v>0</v>
      </c>
      <c r="AF12" s="24"/>
      <c r="AG12">
        <f t="shared" si="2"/>
        <v>489.24216748991506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2.8462599999999996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565.87293360722936</v>
      </c>
      <c r="P13" s="36">
        <v>68.332611903214712</v>
      </c>
      <c r="Q13" s="36">
        <v>9.6685118497999376</v>
      </c>
      <c r="R13" s="38">
        <v>0</v>
      </c>
      <c r="S13" s="38">
        <v>0</v>
      </c>
      <c r="T13" s="37">
        <f>SUMPRODUCT(LTA!J13:AN13,LTA!J$101:AN$101,LTA!J$104:AN$104)</f>
        <v>15</v>
      </c>
      <c r="U13" s="37">
        <f>SUMPRODUCT(LTA!J13:AN13,LTA!J$102:AN$102,LTA!J$104:AN$104)</f>
        <v>107.92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-51</v>
      </c>
      <c r="AA13" s="75">
        <f>STOA!I13</f>
        <v>0</v>
      </c>
      <c r="AB13" s="75">
        <f>-STOA!O13</f>
        <v>-284.17</v>
      </c>
      <c r="AC13">
        <f t="shared" si="0"/>
        <v>9.8269937111964083</v>
      </c>
      <c r="AD13">
        <f t="shared" si="1"/>
        <v>476.83157627938624</v>
      </c>
      <c r="AE13">
        <f>'IDT-1'!C13</f>
        <v>0</v>
      </c>
      <c r="AF13" s="24"/>
      <c r="AG13">
        <f t="shared" si="2"/>
        <v>476.83157627938624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2.8462599999999996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568.76318379814859</v>
      </c>
      <c r="P14" s="36">
        <v>68.332611903214712</v>
      </c>
      <c r="Q14" s="36">
        <v>9.6685118497999376</v>
      </c>
      <c r="R14" s="38">
        <v>0</v>
      </c>
      <c r="S14" s="38">
        <v>0</v>
      </c>
      <c r="T14" s="37">
        <f>SUMPRODUCT(LTA!J14:AN14,LTA!J$101:AN$101,LTA!J$104:AN$104)</f>
        <v>15</v>
      </c>
      <c r="U14" s="37">
        <f>SUMPRODUCT(LTA!J14:AN14,LTA!J$102:AN$102,LTA!J$104:AN$104)</f>
        <v>107.92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-47</v>
      </c>
      <c r="AA14" s="75">
        <f>STOA!I14</f>
        <v>0</v>
      </c>
      <c r="AB14" s="75">
        <f>-STOA!O14</f>
        <v>-284.17</v>
      </c>
      <c r="AC14">
        <f t="shared" si="0"/>
        <v>9.8936276014245728</v>
      </c>
      <c r="AD14">
        <f t="shared" si="1"/>
        <v>474.65519258007731</v>
      </c>
      <c r="AE14">
        <f>'IDT-1'!C14</f>
        <v>0</v>
      </c>
      <c r="AF14" s="24"/>
      <c r="AG14">
        <f t="shared" si="2"/>
        <v>474.65519258007731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-14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2.8462599999999996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568.76358189098528</v>
      </c>
      <c r="P15" s="36">
        <v>68.332611903214712</v>
      </c>
      <c r="Q15" s="36">
        <v>9.6685118497999376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107.92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-52</v>
      </c>
      <c r="AA15" s="75">
        <f>STOA!I15</f>
        <v>0</v>
      </c>
      <c r="AB15" s="75">
        <f>-STOA!O15</f>
        <v>-284.17</v>
      </c>
      <c r="AC15">
        <f t="shared" si="0"/>
        <v>9.9444578917537374</v>
      </c>
      <c r="AD15">
        <f t="shared" si="1"/>
        <v>468.6047603825848</v>
      </c>
      <c r="AE15">
        <f>'IDT-1'!C15</f>
        <v>0</v>
      </c>
      <c r="AF15" s="24"/>
      <c r="AG15">
        <f t="shared" si="2"/>
        <v>468.6047603825848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2.8462599999999996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571.27353120677446</v>
      </c>
      <c r="P16" s="36">
        <v>68.332611903214712</v>
      </c>
      <c r="Q16" s="36">
        <v>9.6685118497999376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107.92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-57</v>
      </c>
      <c r="AA16" s="75">
        <f>STOA!I16</f>
        <v>0</v>
      </c>
      <c r="AB16" s="75">
        <f>-STOA!O16</f>
        <v>-284.17</v>
      </c>
      <c r="AC16">
        <f t="shared" si="0"/>
        <v>10.101079989604591</v>
      </c>
      <c r="AD16">
        <f t="shared" si="1"/>
        <v>454.95808760052313</v>
      </c>
      <c r="AE16">
        <f>'IDT-1'!C16</f>
        <v>0</v>
      </c>
      <c r="AF16" s="24"/>
      <c r="AG16">
        <f t="shared" si="2"/>
        <v>454.95808760052313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-26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2.8462599999999996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584.81772221308142</v>
      </c>
      <c r="P17" s="36">
        <v>68.332611903214712</v>
      </c>
      <c r="Q17" s="36">
        <v>9.6685118497999376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107.92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-62</v>
      </c>
      <c r="AA17" s="75">
        <f>STOA!I17</f>
        <v>0</v>
      </c>
      <c r="AB17" s="75">
        <f>-STOA!O17</f>
        <v>-284.17</v>
      </c>
      <c r="AC17">
        <f t="shared" si="0"/>
        <v>10.240264667232237</v>
      </c>
      <c r="AD17">
        <f t="shared" si="1"/>
        <v>465.36309392920248</v>
      </c>
      <c r="AE17">
        <f>'IDT-1'!C17</f>
        <v>0</v>
      </c>
      <c r="AF17" s="24"/>
      <c r="AG17">
        <f t="shared" si="2"/>
        <v>465.36309392920248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-24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2.8462599999999996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584.81772221308142</v>
      </c>
      <c r="P18" s="36">
        <v>68.332611903214712</v>
      </c>
      <c r="Q18" s="36">
        <v>9.6685118497999376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107.92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-62</v>
      </c>
      <c r="AA18" s="75">
        <f>STOA!I18</f>
        <v>0</v>
      </c>
      <c r="AB18" s="75">
        <f>-STOA!O18</f>
        <v>-284.17</v>
      </c>
      <c r="AC18">
        <f t="shared" si="0"/>
        <v>10.248735824957127</v>
      </c>
      <c r="AD18">
        <f t="shared" si="1"/>
        <v>464.35462277147758</v>
      </c>
      <c r="AE18">
        <f>'IDT-1'!C18</f>
        <v>0</v>
      </c>
      <c r="AF18" s="24"/>
      <c r="AG18">
        <f t="shared" si="2"/>
        <v>464.35462277147758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2.8462599999999996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584.81772221308142</v>
      </c>
      <c r="P19" s="36">
        <v>68.332611903214712</v>
      </c>
      <c r="Q19" s="36">
        <v>9.6685118497999376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107.92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-62</v>
      </c>
      <c r="AA19" s="75">
        <f>STOA!I19</f>
        <v>0</v>
      </c>
      <c r="AB19" s="75">
        <f>-STOA!O19</f>
        <v>-284.17</v>
      </c>
      <c r="AC19">
        <f t="shared" si="0"/>
        <v>10.248735824957127</v>
      </c>
      <c r="AD19">
        <f t="shared" si="1"/>
        <v>464.35462277147758</v>
      </c>
      <c r="AE19">
        <f>'IDT-1'!C19</f>
        <v>0</v>
      </c>
      <c r="AF19" s="24"/>
      <c r="AG19">
        <f t="shared" si="2"/>
        <v>464.35462277147758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2.8462599999999996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605.61593797348087</v>
      </c>
      <c r="P20" s="36">
        <v>68.332611903214712</v>
      </c>
      <c r="Q20" s="36">
        <v>18.827460210412731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107.92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-108</v>
      </c>
      <c r="AA20" s="75">
        <f>STOA!I20</f>
        <v>0</v>
      </c>
      <c r="AB20" s="75">
        <f>-STOA!O20</f>
        <v>-284.17</v>
      </c>
      <c r="AC20">
        <f t="shared" si="0"/>
        <v>10.664242315796299</v>
      </c>
      <c r="AD20">
        <f t="shared" si="1"/>
        <v>471.22628040165063</v>
      </c>
      <c r="AE20">
        <f>'IDT-1'!C20</f>
        <v>0</v>
      </c>
      <c r="AF20" s="24"/>
      <c r="AG20">
        <f t="shared" si="2"/>
        <v>471.22628040165063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2.8462599999999996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599.9991179099668</v>
      </c>
      <c r="P21" s="36">
        <v>68.332611903214712</v>
      </c>
      <c r="Q21" s="36">
        <v>18.827460210412731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107.92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-108</v>
      </c>
      <c r="AA21" s="75">
        <f>STOA!I21</f>
        <v>0</v>
      </c>
      <c r="AB21" s="75">
        <f>-STOA!O21</f>
        <v>-284.17</v>
      </c>
      <c r="AC21">
        <f t="shared" si="0"/>
        <v>10.617061027262782</v>
      </c>
      <c r="AD21">
        <f t="shared" si="1"/>
        <v>465.65664162667008</v>
      </c>
      <c r="AE21">
        <f>'IDT-1'!C21</f>
        <v>0</v>
      </c>
      <c r="AF21" s="24"/>
      <c r="AG21">
        <f t="shared" si="2"/>
        <v>465.65664162667008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2.8462599999999996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597.39024490909753</v>
      </c>
      <c r="P22" s="36">
        <v>68.332611903214712</v>
      </c>
      <c r="Q22" s="36">
        <v>18.827460210412731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107.92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-118</v>
      </c>
      <c r="AA22" s="75">
        <f>STOA!I22</f>
        <v>0</v>
      </c>
      <c r="AB22" s="75">
        <f>-STOA!O22</f>
        <v>-284.17</v>
      </c>
      <c r="AC22">
        <f t="shared" si="0"/>
        <v>10.826102071304369</v>
      </c>
      <c r="AD22">
        <f t="shared" si="1"/>
        <v>470.24872758175923</v>
      </c>
      <c r="AE22">
        <f>'IDT-1'!C22</f>
        <v>0</v>
      </c>
      <c r="AF22" s="24"/>
      <c r="AG22">
        <f t="shared" si="2"/>
        <v>470.24872758175923</v>
      </c>
      <c r="AI22" s="34">
        <f>PXIL!I22</f>
        <v>0</v>
      </c>
      <c r="AJ22" s="34">
        <f>PXIL!O22</f>
        <v>0</v>
      </c>
      <c r="AK22" s="34">
        <f>RTM_IEX!I22</f>
        <v>17.41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2.8462599999999996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639.19855649444969</v>
      </c>
      <c r="P23" s="36">
        <v>68.332611903214712</v>
      </c>
      <c r="Q23" s="36">
        <v>18.827460210412731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107.92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-136</v>
      </c>
      <c r="AA23" s="75">
        <f>STOA!I23</f>
        <v>0</v>
      </c>
      <c r="AB23" s="75">
        <f>-STOA!O23</f>
        <v>-284.17</v>
      </c>
      <c r="AC23">
        <f t="shared" si="0"/>
        <v>11.181156783569438</v>
      </c>
      <c r="AD23">
        <f t="shared" si="1"/>
        <v>476.00961015724005</v>
      </c>
      <c r="AE23">
        <f>'IDT-1'!C23</f>
        <v>0</v>
      </c>
      <c r="AF23" s="24"/>
      <c r="AG23">
        <f t="shared" si="2"/>
        <v>476.00961015724005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2.8462599999999996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45.927902452390725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647.06114400284241</v>
      </c>
      <c r="P24" s="36">
        <v>68.332611903214712</v>
      </c>
      <c r="Q24" s="36">
        <v>18.827460210412731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107.92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-130</v>
      </c>
      <c r="AA24" s="75">
        <f>STOA!I24</f>
        <v>0</v>
      </c>
      <c r="AB24" s="75">
        <f>-STOA!O24</f>
        <v>-284.17</v>
      </c>
      <c r="AC24">
        <f t="shared" si="0"/>
        <v>11.173995057654354</v>
      </c>
      <c r="AD24">
        <f t="shared" si="1"/>
        <v>487.21501241104198</v>
      </c>
      <c r="AE24">
        <f>'IDT-1'!C24</f>
        <v>0</v>
      </c>
      <c r="AF24" s="24"/>
      <c r="AG24">
        <f t="shared" si="2"/>
        <v>487.21501241104198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2.8462599999999996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45.927902452390725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655.95876261958449</v>
      </c>
      <c r="P25" s="36">
        <v>68.332611903214712</v>
      </c>
      <c r="Q25" s="36">
        <v>18.827460210412731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110.53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-115</v>
      </c>
      <c r="AA25" s="75">
        <f>STOA!I25</f>
        <v>0</v>
      </c>
      <c r="AB25" s="75">
        <f>-STOA!O25</f>
        <v>-284.17</v>
      </c>
      <c r="AC25">
        <f t="shared" si="0"/>
        <v>11.143591688161653</v>
      </c>
      <c r="AD25">
        <f t="shared" si="1"/>
        <v>513.75303439727668</v>
      </c>
      <c r="AE25">
        <f>'IDT-1'!C25</f>
        <v>-7.6210000000000004</v>
      </c>
      <c r="AF25" s="24"/>
      <c r="AG25">
        <f t="shared" si="2"/>
        <v>506.1320343972767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2.8462599999999996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45.927902452390725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666.62663539496759</v>
      </c>
      <c r="P26" s="36">
        <v>68.332611903214712</v>
      </c>
      <c r="Q26" s="36">
        <v>18.827460210412731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110.64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-95</v>
      </c>
      <c r="AA26" s="75">
        <f>STOA!I26</f>
        <v>0</v>
      </c>
      <c r="AB26" s="75">
        <f>-STOA!O26</f>
        <v>-284.17</v>
      </c>
      <c r="AC26">
        <f t="shared" si="0"/>
        <v>11.064702664977089</v>
      </c>
      <c r="AD26">
        <f t="shared" si="1"/>
        <v>544.60979619584452</v>
      </c>
      <c r="AE26">
        <f>'IDT-1'!C26</f>
        <v>-8.0440000000000005</v>
      </c>
      <c r="AF26" s="24"/>
      <c r="AG26">
        <f t="shared" si="2"/>
        <v>536.56579619584454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2.8462599999999996</v>
      </c>
      <c r="E27">
        <f>GT_NG!Q27</f>
        <v>8.3136288998357983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45.927902452390725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690.93605012908949</v>
      </c>
      <c r="P27" s="36">
        <v>68.332611903214712</v>
      </c>
      <c r="Q27" s="36">
        <v>18.827460210412731</v>
      </c>
      <c r="R27" s="38">
        <v>0</v>
      </c>
      <c r="S27" s="38">
        <v>0</v>
      </c>
      <c r="T27" s="37">
        <f>SUMPRODUCT(LTA!J27:AN27,LTA!J$101:AN$101,LTA!J$104:AN$104)</f>
        <v>16.79</v>
      </c>
      <c r="U27" s="37">
        <f>SUMPRODUCT(LTA!J27:AN27,LTA!J$102:AN$102,LTA!J$104:AN$104)</f>
        <v>111.03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11.054138077908698</v>
      </c>
      <c r="AD27">
        <f t="shared" si="1"/>
        <v>601.94977551703471</v>
      </c>
      <c r="AE27">
        <f>'IDT-1'!C27</f>
        <v>-39</v>
      </c>
      <c r="AF27" s="24"/>
      <c r="AG27">
        <f t="shared" si="2"/>
        <v>562.94977551703471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2.8462599999999996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714.6598090832656</v>
      </c>
      <c r="P28" s="36">
        <v>68.332611903214712</v>
      </c>
      <c r="Q28" s="36">
        <v>18.827460210412731</v>
      </c>
      <c r="R28" s="38">
        <v>0.31</v>
      </c>
      <c r="S28" s="38">
        <v>0</v>
      </c>
      <c r="T28" s="37">
        <f>SUMPRODUCT(LTA!J28:AN28,LTA!J$101:AN$101,LTA!J$104:AN$104)</f>
        <v>17.09</v>
      </c>
      <c r="U28" s="37">
        <f>SUMPRODUCT(LTA!J28:AN28,LTA!J$102:AN$102,LTA!J$104:AN$104)</f>
        <v>111.32000000000001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-16</v>
      </c>
      <c r="AA28" s="75">
        <f>STOA!I28</f>
        <v>0</v>
      </c>
      <c r="AB28" s="75">
        <f>-STOA!O28</f>
        <v>-350</v>
      </c>
      <c r="AC28">
        <f t="shared" si="0"/>
        <v>11.418896691358253</v>
      </c>
      <c r="AD28">
        <f t="shared" si="1"/>
        <v>612.87312283826725</v>
      </c>
      <c r="AE28">
        <f>'IDT-1'!C28</f>
        <v>-23.285</v>
      </c>
      <c r="AF28" s="24"/>
      <c r="AG28">
        <f t="shared" si="2"/>
        <v>589.58812283826728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2.8462599999999996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45.002032244953256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732.27652453542089</v>
      </c>
      <c r="P29" s="36">
        <v>68.332611903214712</v>
      </c>
      <c r="Q29" s="36">
        <v>18.827460210412731</v>
      </c>
      <c r="R29" s="38">
        <v>2.77</v>
      </c>
      <c r="S29" s="38">
        <v>0</v>
      </c>
      <c r="T29" s="37">
        <f>SUMPRODUCT(LTA!J29:AN29,LTA!J$101:AN$101,LTA!J$104:AN$104)</f>
        <v>13.66</v>
      </c>
      <c r="U29" s="37">
        <f>SUMPRODUCT(LTA!J29:AN29,LTA!J$102:AN$102,LTA!J$104:AN$104)</f>
        <v>111.47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-36</v>
      </c>
      <c r="AA29" s="75">
        <f>STOA!I29</f>
        <v>0</v>
      </c>
      <c r="AB29" s="75">
        <f>-STOA!O29</f>
        <v>-350</v>
      </c>
      <c r="AC29">
        <f t="shared" si="0"/>
        <v>11.699254431275413</v>
      </c>
      <c r="AD29">
        <f t="shared" si="1"/>
        <v>605.79926336256187</v>
      </c>
      <c r="AE29">
        <f>'IDT-1'!C29</f>
        <v>-5.9269999999999996</v>
      </c>
      <c r="AF29" s="24"/>
      <c r="AG29">
        <f t="shared" si="2"/>
        <v>599.87226336256185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2.8462599999999996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45.002032244953256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732.27697896890402</v>
      </c>
      <c r="P30" s="36">
        <v>68.332611903214712</v>
      </c>
      <c r="Q30" s="36">
        <v>18.827460210412731</v>
      </c>
      <c r="R30" s="38">
        <v>8.8969011142061287</v>
      </c>
      <c r="S30" s="38">
        <v>0</v>
      </c>
      <c r="T30" s="37">
        <f>SUMPRODUCT(LTA!J30:AN30,LTA!J$101:AN$101,LTA!J$104:AN$104)</f>
        <v>15.95</v>
      </c>
      <c r="U30" s="37">
        <f>SUMPRODUCT(LTA!J30:AN30,LTA!J$102:AN$102,LTA!J$104:AN$104)</f>
        <v>111.77000000000001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</v>
      </c>
      <c r="AA30" s="75">
        <f>STOA!I30</f>
        <v>0</v>
      </c>
      <c r="AB30" s="75">
        <f>-STOA!O30</f>
        <v>-350</v>
      </c>
      <c r="AC30">
        <f t="shared" si="0"/>
        <v>11.603057063378222</v>
      </c>
      <c r="AD30">
        <f t="shared" si="1"/>
        <v>634.61281627814844</v>
      </c>
      <c r="AE30">
        <f>'IDT-1'!C30</f>
        <v>-8.0440000000000005</v>
      </c>
      <c r="AF30" s="24"/>
      <c r="AG30">
        <f t="shared" si="2"/>
        <v>626.56881627814846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2.8462599999999996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45.002032244953256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720.34959596812917</v>
      </c>
      <c r="P31" s="36">
        <v>63.63</v>
      </c>
      <c r="Q31" s="36">
        <v>18.827460210412731</v>
      </c>
      <c r="R31" s="38">
        <v>15.85</v>
      </c>
      <c r="S31" s="38">
        <v>0</v>
      </c>
      <c r="T31" s="37">
        <f>SUMPRODUCT(LTA!J31:AN31,LTA!J$101:AN$101,LTA!J$104:AN$104)</f>
        <v>20.95</v>
      </c>
      <c r="U31" s="37">
        <f>SUMPRODUCT(LTA!J31:AN31,LTA!J$102:AN$102,LTA!J$104:AN$104)</f>
        <v>111.30000000000001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11.424284613227153</v>
      </c>
      <c r="AD31">
        <f t="shared" si="1"/>
        <v>645.64469271010375</v>
      </c>
      <c r="AE31">
        <f>'IDT-1'!C31</f>
        <v>0</v>
      </c>
      <c r="AF31" s="24"/>
      <c r="AG31">
        <f t="shared" si="2"/>
        <v>645.64469271010375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2.8462599999999996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45.002032244953256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734.99918530462719</v>
      </c>
      <c r="P32" s="36">
        <v>63.63</v>
      </c>
      <c r="Q32" s="36">
        <v>18.827460210412731</v>
      </c>
      <c r="R32" s="38">
        <v>16.850000000000005</v>
      </c>
      <c r="S32" s="38">
        <v>0</v>
      </c>
      <c r="T32" s="37">
        <f>SUMPRODUCT(LTA!J32:AN32,LTA!J$101:AN$101,LTA!J$104:AN$104)</f>
        <v>27.939999999999998</v>
      </c>
      <c r="U32" s="37">
        <f>SUMPRODUCT(LTA!J32:AN32,LTA!J$102:AN$102,LTA!J$104:AN$104)</f>
        <v>111.48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11.615969163653737</v>
      </c>
      <c r="AD32">
        <f t="shared" si="1"/>
        <v>668.27259749617519</v>
      </c>
      <c r="AE32">
        <f>'IDT-1'!C32</f>
        <v>0</v>
      </c>
      <c r="AF32" s="24"/>
      <c r="AG32">
        <f t="shared" si="2"/>
        <v>668.27259749617519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2.8462599999999996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45.002032244953256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723.38515429237032</v>
      </c>
      <c r="P33" s="36">
        <v>63.63</v>
      </c>
      <c r="Q33" s="36">
        <v>18.827460210412731</v>
      </c>
      <c r="R33" s="38">
        <v>18.850000000000005</v>
      </c>
      <c r="S33" s="38">
        <v>0</v>
      </c>
      <c r="T33" s="37">
        <f>SUMPRODUCT(LTA!J33:AN33,LTA!J$101:AN$101,LTA!J$104:AN$104)</f>
        <v>41.04</v>
      </c>
      <c r="U33" s="37">
        <f>SUMPRODUCT(LTA!J33:AN33,LTA!J$102:AN$102,LTA!J$104:AN$104)</f>
        <v>111.41000000000001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11.644663303150779</v>
      </c>
      <c r="AD33">
        <f t="shared" si="1"/>
        <v>671.65987234442127</v>
      </c>
      <c r="AE33">
        <f>'IDT-1'!C33</f>
        <v>0</v>
      </c>
      <c r="AF33" s="24"/>
      <c r="AG33">
        <f t="shared" si="2"/>
        <v>671.65987234442127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2.8462599999999996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45.002032244953256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689.44698657501533</v>
      </c>
      <c r="P34" s="36">
        <v>63.63</v>
      </c>
      <c r="Q34" s="36">
        <v>18.827460210412731</v>
      </c>
      <c r="R34" s="38">
        <v>18.850000000000001</v>
      </c>
      <c r="S34" s="38">
        <v>0</v>
      </c>
      <c r="T34" s="37">
        <f>SUMPRODUCT(LTA!J34:AN34,LTA!J$101:AN$101,LTA!J$104:AN$104)</f>
        <v>55.49</v>
      </c>
      <c r="U34" s="37">
        <f>SUMPRODUCT(LTA!J34:AN34,LTA!J$102:AN$102,LTA!J$104:AN$104)</f>
        <v>111.23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11.479450694324997</v>
      </c>
      <c r="AD34">
        <f t="shared" si="1"/>
        <v>652.15691723589214</v>
      </c>
      <c r="AE34">
        <f>'IDT-1'!C34</f>
        <v>20</v>
      </c>
      <c r="AF34" s="24"/>
      <c r="AG34">
        <f t="shared" si="2"/>
        <v>672.15691723589214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2.8462599999999996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677.96191739921437</v>
      </c>
      <c r="P35" s="36">
        <v>63.63</v>
      </c>
      <c r="Q35" s="36">
        <v>18.827460210412731</v>
      </c>
      <c r="R35" s="38">
        <v>18.850000000000001</v>
      </c>
      <c r="S35" s="38">
        <v>0</v>
      </c>
      <c r="T35" s="37">
        <f>SUMPRODUCT(LTA!J35:AN35,LTA!J$101:AN$101,LTA!J$104:AN$104)</f>
        <v>76.47999999999999</v>
      </c>
      <c r="U35" s="37">
        <f>SUMPRODUCT(LTA!J35:AN35,LTA!J$102:AN$102,LTA!J$104:AN$104)</f>
        <v>111.07000000000001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11.444096256303878</v>
      </c>
      <c r="AD35">
        <f t="shared" si="1"/>
        <v>682.12741968605576</v>
      </c>
      <c r="AE35">
        <f>'IDT-1'!C35</f>
        <v>0</v>
      </c>
      <c r="AF35" s="24"/>
      <c r="AG35">
        <f t="shared" si="2"/>
        <v>682.12741968605576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-33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2.8462599999999996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644.64581034431467</v>
      </c>
      <c r="P36" s="36">
        <v>63.63</v>
      </c>
      <c r="Q36" s="36">
        <v>18.827460210412731</v>
      </c>
      <c r="R36" s="38">
        <v>18.850000000000005</v>
      </c>
      <c r="S36" s="38">
        <v>0</v>
      </c>
      <c r="T36" s="37">
        <f>SUMPRODUCT(LTA!J36:AN36,LTA!J$101:AN$101,LTA!J$104:AN$104)</f>
        <v>97.29</v>
      </c>
      <c r="U36" s="37">
        <f>SUMPRODUCT(LTA!J36:AN36,LTA!J$102:AN$102,LTA!J$104:AN$104)</f>
        <v>110.91000000000001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</v>
      </c>
      <c r="AA36" s="75">
        <f>STOA!I36</f>
        <v>0</v>
      </c>
      <c r="AB36" s="75">
        <f>-STOA!O36</f>
        <v>-300</v>
      </c>
      <c r="AC36">
        <f t="shared" si="0"/>
        <v>11.185220117994717</v>
      </c>
      <c r="AD36">
        <f t="shared" si="1"/>
        <v>687.72018876946504</v>
      </c>
      <c r="AE36">
        <f>'IDT-1'!C36</f>
        <v>-1</v>
      </c>
      <c r="AF36" s="24"/>
      <c r="AG36">
        <f t="shared" si="2"/>
        <v>686.72018876946504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-14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2.8462599999999996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625.8737982198021</v>
      </c>
      <c r="P37" s="36">
        <v>63.63</v>
      </c>
      <c r="Q37" s="36">
        <v>18.827460210412731</v>
      </c>
      <c r="R37" s="38">
        <v>18.850000000000001</v>
      </c>
      <c r="S37" s="38">
        <v>0</v>
      </c>
      <c r="T37" s="37">
        <f>SUMPRODUCT(LTA!J37:AN37,LTA!J$101:AN$101,LTA!J$104:AN$104)</f>
        <v>116.63</v>
      </c>
      <c r="U37" s="37">
        <f>SUMPRODUCT(LTA!J37:AN37,LTA!J$102:AN$102,LTA!J$104:AN$104)</f>
        <v>110.64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11.060655850275475</v>
      </c>
      <c r="AD37">
        <f t="shared" si="1"/>
        <v>703.1427409126718</v>
      </c>
      <c r="AE37">
        <f>'IDT-1'!C37</f>
        <v>-26</v>
      </c>
      <c r="AF37" s="24"/>
      <c r="AG37">
        <f t="shared" si="2"/>
        <v>677.1427409126718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2.8462599999999996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616.43558982557715</v>
      </c>
      <c r="P38" s="36">
        <v>63.63</v>
      </c>
      <c r="Q38" s="36">
        <v>18.827460210412731</v>
      </c>
      <c r="R38" s="38">
        <v>19.75</v>
      </c>
      <c r="S38" s="38">
        <v>0</v>
      </c>
      <c r="T38" s="37">
        <f>SUMPRODUCT(LTA!J38:AN38,LTA!J$101:AN$101,LTA!J$104:AN$104)</f>
        <v>134.23000000000002</v>
      </c>
      <c r="U38" s="37">
        <f>SUMPRODUCT(LTA!J38:AN38,LTA!J$102:AN$102,LTA!J$104:AN$104)</f>
        <v>110.57000000000001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11.136186899763986</v>
      </c>
      <c r="AD38">
        <f t="shared" si="1"/>
        <v>712.0590014689584</v>
      </c>
      <c r="AE38">
        <f>'IDT-1'!C38</f>
        <v>-16.934999999999999</v>
      </c>
      <c r="AF38" s="24"/>
      <c r="AG38">
        <f t="shared" si="2"/>
        <v>695.12400146895845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2.8462599999999996</v>
      </c>
      <c r="E39">
        <f>GT_NG!Q39</f>
        <v>8.3136288998357983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606.20395801969676</v>
      </c>
      <c r="P39" s="36">
        <v>63.63</v>
      </c>
      <c r="Q39" s="36">
        <v>18.827460210412731</v>
      </c>
      <c r="R39" s="38">
        <v>19.75</v>
      </c>
      <c r="S39" s="38">
        <v>0</v>
      </c>
      <c r="T39" s="37">
        <f>SUMPRODUCT(LTA!J39:AN39,LTA!J$101:AN$101,LTA!J$104:AN$104)</f>
        <v>149.30000000000001</v>
      </c>
      <c r="U39" s="37">
        <f>SUMPRODUCT(LTA!J39:AN39,LTA!J$102:AN$102,LTA!J$104:AN$104)</f>
        <v>110.29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11.17447719259459</v>
      </c>
      <c r="AD39">
        <f t="shared" si="1"/>
        <v>716.5790793702472</v>
      </c>
      <c r="AE39">
        <f>'IDT-1'!C39</f>
        <v>-12.701000000000001</v>
      </c>
      <c r="AF39" s="24"/>
      <c r="AG39">
        <f t="shared" si="2"/>
        <v>703.87807937024718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2.8462599999999996</v>
      </c>
      <c r="E40">
        <f>GT_NG!Q40</f>
        <v>8.3136288998357983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601.61488739488141</v>
      </c>
      <c r="P40" s="36">
        <v>63.63</v>
      </c>
      <c r="Q40" s="36">
        <v>18.827460210412731</v>
      </c>
      <c r="R40" s="38">
        <v>23.75</v>
      </c>
      <c r="S40" s="38">
        <v>0</v>
      </c>
      <c r="T40" s="37">
        <f>SUMPRODUCT(LTA!J40:AN40,LTA!J$101:AN$101,LTA!J$104:AN$104)</f>
        <v>165.31</v>
      </c>
      <c r="U40" s="37">
        <f>SUMPRODUCT(LTA!J40:AN40,LTA!J$102:AN$102,LTA!J$104:AN$104)</f>
        <v>110.03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11.301828999346142</v>
      </c>
      <c r="AD40">
        <f t="shared" si="1"/>
        <v>731.61265693868029</v>
      </c>
      <c r="AE40">
        <f>'IDT-1'!C40</f>
        <v>-9.3140000000000001</v>
      </c>
      <c r="AF40" s="24"/>
      <c r="AG40">
        <f t="shared" si="2"/>
        <v>722.29865693868032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2.8462599999999996</v>
      </c>
      <c r="E41">
        <f>GT_NG!Q41</f>
        <v>8.3136288998357983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601.61488739488141</v>
      </c>
      <c r="P41" s="36">
        <v>63.63</v>
      </c>
      <c r="Q41" s="36">
        <v>18.827460210412731</v>
      </c>
      <c r="R41" s="38">
        <v>23.75</v>
      </c>
      <c r="S41" s="38">
        <v>0</v>
      </c>
      <c r="T41" s="37">
        <f>SUMPRODUCT(LTA!J41:AN41,LTA!J$101:AN$101,LTA!J$104:AN$104)</f>
        <v>178.63</v>
      </c>
      <c r="U41" s="37">
        <f>SUMPRODUCT(LTA!J41:AN41,LTA!J$102:AN$102,LTA!J$104:AN$104)</f>
        <v>108.65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11.402124999346142</v>
      </c>
      <c r="AD41">
        <f t="shared" si="1"/>
        <v>743.45236093868039</v>
      </c>
      <c r="AE41">
        <f>'IDT-1'!C41</f>
        <v>-11.007</v>
      </c>
      <c r="AF41" s="24"/>
      <c r="AG41">
        <f t="shared" si="2"/>
        <v>732.44536093868044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2.8462599999999996</v>
      </c>
      <c r="E42">
        <f>GT_NG!Q42</f>
        <v>8.3136288998357983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587.49240453171456</v>
      </c>
      <c r="P42" s="36">
        <v>63.63</v>
      </c>
      <c r="Q42" s="36">
        <v>18.827460210412731</v>
      </c>
      <c r="R42" s="38">
        <v>23.75</v>
      </c>
      <c r="S42" s="38">
        <v>0</v>
      </c>
      <c r="T42" s="37">
        <f>SUMPRODUCT(LTA!J42:AN42,LTA!J$101:AN$101,LTA!J$104:AN$104)</f>
        <v>190.99</v>
      </c>
      <c r="U42" s="37">
        <f>SUMPRODUCT(LTA!J42:AN42,LTA!J$102:AN$102,LTA!J$104:AN$104)</f>
        <v>108.65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11.387320143295542</v>
      </c>
      <c r="AD42">
        <f t="shared" si="1"/>
        <v>741.70468293156421</v>
      </c>
      <c r="AE42">
        <f>'IDT-1'!C42</f>
        <v>0</v>
      </c>
      <c r="AF42" s="24"/>
      <c r="AG42">
        <f t="shared" si="2"/>
        <v>741.70468293156421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2.8462599999999996</v>
      </c>
      <c r="E43">
        <f>GT_NG!Q43</f>
        <v>8.3136288998357983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592.37086519943966</v>
      </c>
      <c r="P43" s="36">
        <v>63.63</v>
      </c>
      <c r="Q43" s="36">
        <v>18.827460210412731</v>
      </c>
      <c r="R43" s="38">
        <v>23.75</v>
      </c>
      <c r="S43" s="38">
        <v>0</v>
      </c>
      <c r="T43" s="37">
        <f>SUMPRODUCT(LTA!J43:AN43,LTA!J$101:AN$101,LTA!J$104:AN$104)</f>
        <v>201.72</v>
      </c>
      <c r="U43" s="37">
        <f>SUMPRODUCT(LTA!J43:AN43,LTA!J$102:AN$102,LTA!J$104:AN$104)</f>
        <v>108.31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11.515575212904432</v>
      </c>
      <c r="AD43">
        <f t="shared" si="1"/>
        <v>756.84488852968047</v>
      </c>
      <c r="AE43">
        <f>'IDT-1'!C43</f>
        <v>0</v>
      </c>
      <c r="AF43" s="24"/>
      <c r="AG43">
        <f t="shared" si="2"/>
        <v>756.84488852968047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2.8462599999999996</v>
      </c>
      <c r="E44">
        <f>GT_NG!Q44</f>
        <v>8.3136288998357983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593.30413910300035</v>
      </c>
      <c r="P44" s="36">
        <v>63.63</v>
      </c>
      <c r="Q44" s="36">
        <v>18.827460210412731</v>
      </c>
      <c r="R44" s="38">
        <v>23.75</v>
      </c>
      <c r="S44" s="38">
        <v>0</v>
      </c>
      <c r="T44" s="37">
        <f>SUMPRODUCT(LTA!J44:AN44,LTA!J$101:AN$101,LTA!J$104:AN$104)</f>
        <v>215.62</v>
      </c>
      <c r="U44" s="37">
        <f>SUMPRODUCT(LTA!J44:AN44,LTA!J$102:AN$102,LTA!J$104:AN$104)</f>
        <v>108.09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11.638326713694342</v>
      </c>
      <c r="AD44">
        <f t="shared" si="1"/>
        <v>771.33541093245117</v>
      </c>
      <c r="AE44">
        <f>'IDT-1'!C44</f>
        <v>0</v>
      </c>
      <c r="AF44" s="24"/>
      <c r="AG44">
        <f t="shared" si="2"/>
        <v>771.33541093245117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2.8462599999999996</v>
      </c>
      <c r="E45">
        <f>GT_NG!Q45</f>
        <v>8.3136288998357983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592.97378363444534</v>
      </c>
      <c r="P45" s="36">
        <v>63.63</v>
      </c>
      <c r="Q45" s="36">
        <v>18.827460210412731</v>
      </c>
      <c r="R45" s="38">
        <v>23.75</v>
      </c>
      <c r="S45" s="38">
        <v>0</v>
      </c>
      <c r="T45" s="37">
        <f>SUMPRODUCT(LTA!J45:AN45,LTA!J$101:AN$101,LTA!J$104:AN$104)</f>
        <v>224.70000000000002</v>
      </c>
      <c r="U45" s="37">
        <f>SUMPRODUCT(LTA!J45:AN45,LTA!J$102:AN$102,LTA!J$104:AN$104)</f>
        <v>108.2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11.712747727758479</v>
      </c>
      <c r="AD45">
        <f t="shared" si="1"/>
        <v>780.12063444983198</v>
      </c>
      <c r="AE45">
        <f>'IDT-1'!C45</f>
        <v>0</v>
      </c>
      <c r="AF45" s="24"/>
      <c r="AG45">
        <f t="shared" si="2"/>
        <v>780.12063444983198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2.8462599999999996</v>
      </c>
      <c r="E46">
        <f>GT_NG!Q46</f>
        <v>8.3136288998357983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592.97378363444534</v>
      </c>
      <c r="P46" s="36">
        <v>63.63</v>
      </c>
      <c r="Q46" s="36">
        <v>18.827460210412731</v>
      </c>
      <c r="R46" s="38">
        <v>23.75</v>
      </c>
      <c r="S46" s="38">
        <v>0</v>
      </c>
      <c r="T46" s="37">
        <f>SUMPRODUCT(LTA!J46:AN46,LTA!J$101:AN$101,LTA!J$104:AN$104)</f>
        <v>228.64</v>
      </c>
      <c r="U46" s="37">
        <f>SUMPRODUCT(LTA!J46:AN46,LTA!J$102:AN$102,LTA!J$104:AN$104)</f>
        <v>108.08000000000001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11.744835727758478</v>
      </c>
      <c r="AD46">
        <f t="shared" si="1"/>
        <v>783.90854644983187</v>
      </c>
      <c r="AE46">
        <f>'IDT-1'!C46</f>
        <v>0</v>
      </c>
      <c r="AF46" s="24"/>
      <c r="AG46">
        <f t="shared" si="2"/>
        <v>783.90854644983187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2.8462599999999996</v>
      </c>
      <c r="E47">
        <f>GT_NG!Q47</f>
        <v>8.3136288998357983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55.00252745737788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642.102074445006</v>
      </c>
      <c r="P47" s="36">
        <v>63.63</v>
      </c>
      <c r="Q47" s="36">
        <v>18.827460210412731</v>
      </c>
      <c r="R47" s="38">
        <v>23.749999999999996</v>
      </c>
      <c r="S47" s="38">
        <v>0</v>
      </c>
      <c r="T47" s="37">
        <f>SUMPRODUCT(LTA!J47:AN47,LTA!J$101:AN$101,LTA!J$104:AN$104)</f>
        <v>230.73000000000002</v>
      </c>
      <c r="U47" s="37">
        <f>SUMPRODUCT(LTA!J47:AN47,LTA!J$102:AN$102,LTA!J$104:AN$104)</f>
        <v>108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12.651801592217286</v>
      </c>
      <c r="AD47">
        <f t="shared" si="1"/>
        <v>790.5501494204151</v>
      </c>
      <c r="AE47">
        <f>'IDT-1'!C47</f>
        <v>5</v>
      </c>
      <c r="AF47" s="24"/>
      <c r="AG47">
        <f t="shared" si="2"/>
        <v>795.5501494204151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2.8462599999999996</v>
      </c>
      <c r="E48">
        <f>GT_NG!Q48</f>
        <v>8.3136288998357983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55.00252745737788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643.90292793345213</v>
      </c>
      <c r="P48" s="36">
        <v>63.63</v>
      </c>
      <c r="Q48" s="36">
        <v>18.827460210412731</v>
      </c>
      <c r="R48" s="38">
        <v>23.749999999999996</v>
      </c>
      <c r="S48" s="38">
        <v>0</v>
      </c>
      <c r="T48" s="37">
        <f>SUMPRODUCT(LTA!J48:AN48,LTA!J$101:AN$101,LTA!J$104:AN$104)</f>
        <v>235.23</v>
      </c>
      <c r="U48" s="37">
        <f>SUMPRODUCT(LTA!J48:AN48,LTA!J$102:AN$102,LTA!J$104:AN$104)</f>
        <v>107.95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12.704308761520235</v>
      </c>
      <c r="AD48">
        <f t="shared" si="1"/>
        <v>796.74849573955839</v>
      </c>
      <c r="AE48">
        <f>'IDT-1'!C48</f>
        <v>10</v>
      </c>
      <c r="AF48" s="24"/>
      <c r="AG48">
        <f t="shared" si="2"/>
        <v>806.74849573955839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2.8462599999999996</v>
      </c>
      <c r="E49">
        <f>GT_NG!Q49</f>
        <v>8.3136288998357983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55.00252745737788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645.71750254384915</v>
      </c>
      <c r="P49" s="36">
        <v>63.63</v>
      </c>
      <c r="Q49" s="36">
        <v>18.827460210412731</v>
      </c>
      <c r="R49" s="38">
        <v>23.75</v>
      </c>
      <c r="S49" s="38">
        <v>0</v>
      </c>
      <c r="T49" s="37">
        <f>SUMPRODUCT(LTA!J49:AN49,LTA!J$101:AN$101,LTA!J$104:AN$104)</f>
        <v>235.92999999999998</v>
      </c>
      <c r="U49" s="37">
        <f>SUMPRODUCT(LTA!J49:AN49,LTA!J$102:AN$102,LTA!J$104:AN$104)</f>
        <v>107.92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12.725179188247568</v>
      </c>
      <c r="AD49">
        <f t="shared" si="1"/>
        <v>799.21219992322801</v>
      </c>
      <c r="AE49">
        <f>'IDT-1'!C49</f>
        <v>10</v>
      </c>
      <c r="AF49" s="24"/>
      <c r="AG49">
        <f t="shared" si="2"/>
        <v>809.21219992322801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2.8462599999999996</v>
      </c>
      <c r="E50">
        <f>GT_NG!Q50</f>
        <v>8.3136288998357983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55.00252745737788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647.88523115166095</v>
      </c>
      <c r="P50" s="36">
        <v>63.63</v>
      </c>
      <c r="Q50" s="36">
        <v>18.827460210412731</v>
      </c>
      <c r="R50" s="38">
        <v>23.75</v>
      </c>
      <c r="S50" s="38">
        <v>0</v>
      </c>
      <c r="T50" s="37">
        <f>SUMPRODUCT(LTA!J50:AN50,LTA!J$101:AN$101,LTA!J$104:AN$104)</f>
        <v>237.23</v>
      </c>
      <c r="U50" s="37">
        <f>SUMPRODUCT(LTA!J50:AN50,LTA!J$102:AN$102,LTA!J$104:AN$104)</f>
        <v>107.92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12.754308108553188</v>
      </c>
      <c r="AD50">
        <f t="shared" si="1"/>
        <v>802.65079961073411</v>
      </c>
      <c r="AE50">
        <f>'IDT-1'!C50</f>
        <v>10</v>
      </c>
      <c r="AF50" s="24"/>
      <c r="AG50">
        <f t="shared" si="2"/>
        <v>812.65079961073411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2.8462599999999996</v>
      </c>
      <c r="E51">
        <f>GT_NG!Q51</f>
        <v>8.3136288998357983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55.00252745737788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643.70730877061931</v>
      </c>
      <c r="P51" s="36">
        <v>63.63</v>
      </c>
      <c r="Q51" s="36">
        <v>18.827460210412731</v>
      </c>
      <c r="R51" s="38">
        <v>23.75</v>
      </c>
      <c r="S51" s="38">
        <v>0</v>
      </c>
      <c r="T51" s="37">
        <f>SUMPRODUCT(LTA!J51:AN51,LTA!J$101:AN$101,LTA!J$104:AN$104)</f>
        <v>230.32999999999998</v>
      </c>
      <c r="U51" s="37">
        <f>SUMPRODUCT(LTA!J51:AN51,LTA!J$102:AN$102,LTA!J$104:AN$104)</f>
        <v>107.92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12.661253560552437</v>
      </c>
      <c r="AD51">
        <f t="shared" si="1"/>
        <v>791.66593177769334</v>
      </c>
      <c r="AE51">
        <f>'IDT-1'!C51</f>
        <v>10</v>
      </c>
      <c r="AF51" s="24"/>
      <c r="AG51">
        <f t="shared" si="2"/>
        <v>801.66593177769334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2.8462599999999996</v>
      </c>
      <c r="E52">
        <f>GT_NG!Q52</f>
        <v>8.3136288998357983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55.00252745737788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643.70816322624853</v>
      </c>
      <c r="P52" s="36">
        <v>63.63</v>
      </c>
      <c r="Q52" s="36">
        <v>18.827460210412731</v>
      </c>
      <c r="R52" s="38">
        <v>23.75</v>
      </c>
      <c r="S52" s="38">
        <v>0</v>
      </c>
      <c r="T52" s="37">
        <f>SUMPRODUCT(LTA!J52:AN52,LTA!J$101:AN$101,LTA!J$104:AN$104)</f>
        <v>230.23</v>
      </c>
      <c r="U52" s="37">
        <f>SUMPRODUCT(LTA!J52:AN52,LTA!J$102:AN$102,LTA!J$104:AN$104)</f>
        <v>107.92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12.660420737979724</v>
      </c>
      <c r="AD52">
        <f t="shared" si="1"/>
        <v>791.56761905589531</v>
      </c>
      <c r="AE52">
        <f>'IDT-1'!C52</f>
        <v>15</v>
      </c>
      <c r="AF52" s="24"/>
      <c r="AG52">
        <f t="shared" si="2"/>
        <v>806.56761905589531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2.8462599999999996</v>
      </c>
      <c r="E53">
        <f>GT_NG!Q53</f>
        <v>8.2409231635237834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55.00252745737788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646.81787716745919</v>
      </c>
      <c r="P53" s="36">
        <v>63.63</v>
      </c>
      <c r="Q53" s="36">
        <v>18.827460210412731</v>
      </c>
      <c r="R53" s="38">
        <v>23.75</v>
      </c>
      <c r="S53" s="38">
        <v>0</v>
      </c>
      <c r="T53" s="37">
        <f>SUMPRODUCT(LTA!J53:AN53,LTA!J$101:AN$101,LTA!J$104:AN$104)</f>
        <v>229.82999999999998</v>
      </c>
      <c r="U53" s="37">
        <f>SUMPRODUCT(LTA!J53:AN53,LTA!J$102:AN$102,LTA!J$104:AN$104)</f>
        <v>107.92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12.682571606900872</v>
      </c>
      <c r="AD53">
        <f t="shared" si="1"/>
        <v>794.1824763918728</v>
      </c>
      <c r="AE53">
        <f>'IDT-1'!C53</f>
        <v>10</v>
      </c>
      <c r="AF53" s="24"/>
      <c r="AG53">
        <f t="shared" si="2"/>
        <v>804.1824763918728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2.8462599999999996</v>
      </c>
      <c r="E54">
        <f>GT_NG!Q54</f>
        <v>8.2409231635237834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55.00252745737788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646.80985502356748</v>
      </c>
      <c r="P54" s="36">
        <v>65.820000000000007</v>
      </c>
      <c r="Q54" s="36">
        <v>18.829999999999995</v>
      </c>
      <c r="R54" s="38">
        <v>23.75</v>
      </c>
      <c r="S54" s="38">
        <v>0</v>
      </c>
      <c r="T54" s="37">
        <f>SUMPRODUCT(LTA!J54:AN54,LTA!J$101:AN$101,LTA!J$104:AN$104)</f>
        <v>229.82999999999998</v>
      </c>
      <c r="U54" s="37">
        <f>SUMPRODUCT(LTA!J54:AN54,LTA!J$102:AN$102,LTA!J$104:AN$104)</f>
        <v>107.92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12.700921555124715</v>
      </c>
      <c r="AD54">
        <f t="shared" si="1"/>
        <v>796.34864408934459</v>
      </c>
      <c r="AE54">
        <f>'IDT-1'!C54</f>
        <v>0</v>
      </c>
      <c r="AF54" s="24"/>
      <c r="AG54">
        <f t="shared" si="2"/>
        <v>796.34864408934459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2.8462599999999996</v>
      </c>
      <c r="E55">
        <f>GT_NG!Q55</f>
        <v>8.2409231635237834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609.45594839371699</v>
      </c>
      <c r="P55" s="36">
        <v>65.820000000000007</v>
      </c>
      <c r="Q55" s="36">
        <v>18.829999999999995</v>
      </c>
      <c r="R55" s="38">
        <v>23.75</v>
      </c>
      <c r="S55" s="38">
        <v>0</v>
      </c>
      <c r="T55" s="37">
        <f>SUMPRODUCT(LTA!J55:AN55,LTA!J$101:AN$101,LTA!J$104:AN$104)</f>
        <v>228.32999999999998</v>
      </c>
      <c r="U55" s="37">
        <f>SUMPRODUCT(LTA!J55:AN55,LTA!J$102:AN$102,LTA!J$104:AN$104)</f>
        <v>107.92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12.46686240402833</v>
      </c>
      <c r="AD55">
        <f t="shared" si="1"/>
        <v>768.71851858610921</v>
      </c>
      <c r="AE55">
        <f>'IDT-1'!C55</f>
        <v>0</v>
      </c>
      <c r="AF55" s="24"/>
      <c r="AG55">
        <f t="shared" si="2"/>
        <v>768.71851858610921</v>
      </c>
      <c r="AI55" s="34">
        <f>PXIL!I55</f>
        <v>0</v>
      </c>
      <c r="AJ55" s="34">
        <f>PXIL!O55</f>
        <v>0</v>
      </c>
      <c r="AK55" s="34">
        <f>RTM_IEX!I55</f>
        <v>17.399999999999999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2.8462599999999996</v>
      </c>
      <c r="E56">
        <f>GT_NG!Q56</f>
        <v>8.0157613284548273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619.44758921133439</v>
      </c>
      <c r="P56" s="36">
        <v>65.820000000000007</v>
      </c>
      <c r="Q56" s="36">
        <v>18.829999999999995</v>
      </c>
      <c r="R56" s="38">
        <v>23.75</v>
      </c>
      <c r="S56" s="38">
        <v>0</v>
      </c>
      <c r="T56" s="37">
        <f>SUMPRODUCT(LTA!J56:AN56,LTA!J$101:AN$101,LTA!J$104:AN$104)</f>
        <v>224.32999999999998</v>
      </c>
      <c r="U56" s="37">
        <f>SUMPRODUCT(LTA!J56:AN56,LTA!J$102:AN$102,LTA!J$104:AN$104)</f>
        <v>107.92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12.369140827481736</v>
      </c>
      <c r="AD56">
        <f t="shared" si="1"/>
        <v>757.18271914520437</v>
      </c>
      <c r="AE56">
        <f>'IDT-1'!C56</f>
        <v>0</v>
      </c>
      <c r="AF56" s="24"/>
      <c r="AG56">
        <f t="shared" si="2"/>
        <v>757.18271914520437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2.8462599999999996</v>
      </c>
      <c r="E57">
        <f>GT_NG!Q57</f>
        <v>8.0162177816391544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617.7784365044231</v>
      </c>
      <c r="P57" s="36">
        <v>65.820000000000007</v>
      </c>
      <c r="Q57" s="36">
        <v>18.829999999999995</v>
      </c>
      <c r="R57" s="38">
        <v>23.75</v>
      </c>
      <c r="S57" s="38">
        <v>0</v>
      </c>
      <c r="T57" s="37">
        <f>SUMPRODUCT(LTA!J57:AN57,LTA!J$101:AN$101,LTA!J$104:AN$104)</f>
        <v>219.04</v>
      </c>
      <c r="U57" s="37">
        <f>SUMPRODUCT(LTA!J57:AN57,LTA!J$102:AN$102,LTA!J$104:AN$104)</f>
        <v>107.92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12.310687778950429</v>
      </c>
      <c r="AD57">
        <f t="shared" si="1"/>
        <v>750.28247594000857</v>
      </c>
      <c r="AE57">
        <f>'IDT-1'!C57</f>
        <v>0</v>
      </c>
      <c r="AF57" s="24"/>
      <c r="AG57">
        <f t="shared" si="2"/>
        <v>750.28247594000857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2.8462599999999996</v>
      </c>
      <c r="E58">
        <f>GT_NG!Q58</f>
        <v>8.0162177816391544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617.7784365044231</v>
      </c>
      <c r="P58" s="36">
        <v>65.820000000000007</v>
      </c>
      <c r="Q58" s="36">
        <v>18.829999999999995</v>
      </c>
      <c r="R58" s="38">
        <v>23.75</v>
      </c>
      <c r="S58" s="38">
        <v>0</v>
      </c>
      <c r="T58" s="37">
        <f>SUMPRODUCT(LTA!J58:AN58,LTA!J$101:AN$101,LTA!J$104:AN$104)</f>
        <v>210.97</v>
      </c>
      <c r="U58" s="37">
        <f>SUMPRODUCT(LTA!J58:AN58,LTA!J$102:AN$102,LTA!J$104:AN$104)</f>
        <v>107.92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12.242899778950429</v>
      </c>
      <c r="AD58">
        <f t="shared" si="1"/>
        <v>742.28026394000858</v>
      </c>
      <c r="AE58">
        <f>'IDT-1'!C58</f>
        <v>0</v>
      </c>
      <c r="AF58" s="24"/>
      <c r="AG58">
        <f t="shared" si="2"/>
        <v>742.28026394000858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2.8462599999999996</v>
      </c>
      <c r="E59">
        <f>GT_NG!Q59</f>
        <v>8.0162177816391544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617.61325889715272</v>
      </c>
      <c r="P59" s="36">
        <v>65.820000000000007</v>
      </c>
      <c r="Q59" s="36">
        <v>18.829999999999995</v>
      </c>
      <c r="R59" s="38">
        <v>23.75</v>
      </c>
      <c r="S59" s="38">
        <v>0</v>
      </c>
      <c r="T59" s="37">
        <f>SUMPRODUCT(LTA!J59:AN59,LTA!J$101:AN$101,LTA!J$104:AN$104)</f>
        <v>199.5</v>
      </c>
      <c r="U59" s="37">
        <f>SUMPRODUCT(LTA!J59:AN59,LTA!J$102:AN$102,LTA!J$104:AN$104)</f>
        <v>107.92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12.185736287049357</v>
      </c>
      <c r="AD59">
        <f t="shared" si="1"/>
        <v>735.53224982463928</v>
      </c>
      <c r="AE59">
        <f>'IDT-1'!C59</f>
        <v>0</v>
      </c>
      <c r="AF59" s="24"/>
      <c r="AG59">
        <f t="shared" si="2"/>
        <v>735.53224982463928</v>
      </c>
      <c r="AI59" s="34">
        <f>PXIL!I59</f>
        <v>0</v>
      </c>
      <c r="AJ59" s="34">
        <f>PXIL!O59</f>
        <v>0</v>
      </c>
      <c r="AK59" s="34">
        <f>RTM_IEX!I59</f>
        <v>4.83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2.8462599999999996</v>
      </c>
      <c r="E60">
        <f>GT_NG!Q60</f>
        <v>8.0162177816391544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618.61115378821899</v>
      </c>
      <c r="P60" s="36">
        <v>65.820000000000007</v>
      </c>
      <c r="Q60" s="36">
        <v>18.829999999999995</v>
      </c>
      <c r="R60" s="38">
        <v>23.75</v>
      </c>
      <c r="S60" s="38">
        <v>0</v>
      </c>
      <c r="T60" s="37">
        <f>SUMPRODUCT(LTA!J60:AN60,LTA!J$101:AN$101,LTA!J$104:AN$104)</f>
        <v>191.61</v>
      </c>
      <c r="U60" s="37">
        <f>SUMPRODUCT(LTA!J60:AN60,LTA!J$102:AN$102,LTA!J$104:AN$104)</f>
        <v>107.92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12.176562604134315</v>
      </c>
      <c r="AD60">
        <f t="shared" si="1"/>
        <v>734.44931839862056</v>
      </c>
      <c r="AE60">
        <f>'IDT-1'!C60</f>
        <v>0</v>
      </c>
      <c r="AF60" s="24"/>
      <c r="AG60">
        <f t="shared" si="2"/>
        <v>734.44931839862056</v>
      </c>
      <c r="AI60" s="34">
        <f>PXIL!I60</f>
        <v>0</v>
      </c>
      <c r="AJ60" s="34">
        <f>PXIL!O60</f>
        <v>0</v>
      </c>
      <c r="AK60" s="34">
        <f>RTM_IEX!I60</f>
        <v>10.63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2.8462599999999996</v>
      </c>
      <c r="E61">
        <f>GT_NG!Q61</f>
        <v>8.0162177816391544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633.33637165580228</v>
      </c>
      <c r="P61" s="36">
        <v>65.820000000000007</v>
      </c>
      <c r="Q61" s="36">
        <v>18.829999999999995</v>
      </c>
      <c r="R61" s="38">
        <v>23.75</v>
      </c>
      <c r="S61" s="38">
        <v>0</v>
      </c>
      <c r="T61" s="37">
        <f>SUMPRODUCT(LTA!J61:AN61,LTA!J$101:AN$101,LTA!J$104:AN$104)</f>
        <v>180.23</v>
      </c>
      <c r="U61" s="37">
        <f>SUMPRODUCT(LTA!J61:AN61,LTA!J$102:AN$102,LTA!J$104:AN$104)</f>
        <v>107.92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12.237170434222014</v>
      </c>
      <c r="AD61">
        <f t="shared" si="1"/>
        <v>741.60392843611612</v>
      </c>
      <c r="AE61">
        <f>'IDT-1'!C61</f>
        <v>0</v>
      </c>
      <c r="AF61" s="24"/>
      <c r="AG61">
        <f t="shared" si="2"/>
        <v>741.60392843611612</v>
      </c>
      <c r="AI61" s="34">
        <f>PXIL!I61</f>
        <v>0</v>
      </c>
      <c r="AJ61" s="34">
        <f>PXIL!O61</f>
        <v>0</v>
      </c>
      <c r="AK61" s="34">
        <f>RTM_IEX!I61</f>
        <v>14.5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2.8462599999999996</v>
      </c>
      <c r="E62">
        <f>GT_NG!Q62</f>
        <v>8.0162177816391544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633.33637165580228</v>
      </c>
      <c r="P62" s="36">
        <v>65.820000000000007</v>
      </c>
      <c r="Q62" s="36">
        <v>18.829999999999995</v>
      </c>
      <c r="R62" s="38">
        <v>23.75</v>
      </c>
      <c r="S62" s="38">
        <v>0</v>
      </c>
      <c r="T62" s="37">
        <f>SUMPRODUCT(LTA!J62:AN62,LTA!J$101:AN$101,LTA!J$104:AN$104)</f>
        <v>167.01</v>
      </c>
      <c r="U62" s="37">
        <f>SUMPRODUCT(LTA!J62:AN62,LTA!J$102:AN$102,LTA!J$104:AN$104)</f>
        <v>107.92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12.247922434222014</v>
      </c>
      <c r="AD62">
        <f t="shared" si="1"/>
        <v>742.87317643611607</v>
      </c>
      <c r="AE62">
        <f>'IDT-1'!C62</f>
        <v>0</v>
      </c>
      <c r="AF62" s="24"/>
      <c r="AG62">
        <f t="shared" si="2"/>
        <v>742.87317643611607</v>
      </c>
      <c r="AI62" s="34">
        <f>PXIL!I62</f>
        <v>0</v>
      </c>
      <c r="AJ62" s="34">
        <f>PXIL!O62</f>
        <v>0</v>
      </c>
      <c r="AK62" s="34">
        <f>RTM_IEX!I62</f>
        <v>29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2.8462599999999996</v>
      </c>
      <c r="E63">
        <f>GT_NG!Q63</f>
        <v>8.0162177816391544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669.82435245793624</v>
      </c>
      <c r="P63" s="36">
        <v>63.63</v>
      </c>
      <c r="Q63" s="36">
        <v>18.827460210412731</v>
      </c>
      <c r="R63" s="38">
        <v>23.75</v>
      </c>
      <c r="S63" s="38">
        <v>0</v>
      </c>
      <c r="T63" s="37">
        <f>SUMPRODUCT(LTA!J63:AN63,LTA!J$101:AN$101,LTA!J$104:AN$104)</f>
        <v>151.56</v>
      </c>
      <c r="U63" s="37">
        <f>SUMPRODUCT(LTA!J63:AN63,LTA!J$102:AN$102,LTA!J$104:AN$104)</f>
        <v>107.92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12.308784138727406</v>
      </c>
      <c r="AD63">
        <f t="shared" si="1"/>
        <v>750.05775574415725</v>
      </c>
      <c r="AE63">
        <f>'IDT-1'!C63</f>
        <v>0</v>
      </c>
      <c r="AF63" s="24"/>
      <c r="AG63">
        <f t="shared" si="2"/>
        <v>750.05775574415725</v>
      </c>
      <c r="AI63" s="34">
        <f>PXIL!I63</f>
        <v>0</v>
      </c>
      <c r="AJ63" s="34">
        <f>PXIL!O63</f>
        <v>0</v>
      </c>
      <c r="AK63" s="34">
        <f>RTM_IEX!I63</f>
        <v>17.399999999999999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2.8462599999999996</v>
      </c>
      <c r="E64">
        <f>GT_NG!Q64</f>
        <v>8.0162177816391544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669.82435245793624</v>
      </c>
      <c r="P64" s="36">
        <v>63.63</v>
      </c>
      <c r="Q64" s="36">
        <v>18.827460210412731</v>
      </c>
      <c r="R64" s="38">
        <v>23.75</v>
      </c>
      <c r="S64" s="38">
        <v>0</v>
      </c>
      <c r="T64" s="37">
        <f>SUMPRODUCT(LTA!J64:AN64,LTA!J$101:AN$101,LTA!J$104:AN$104)</f>
        <v>135.56</v>
      </c>
      <c r="U64" s="37">
        <f>SUMPRODUCT(LTA!J64:AN64,LTA!J$102:AN$102,LTA!J$104:AN$104)</f>
        <v>107.92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12.239400138727405</v>
      </c>
      <c r="AD64">
        <f t="shared" si="1"/>
        <v>741.86713974415727</v>
      </c>
      <c r="AE64">
        <f>'IDT-1'!C64</f>
        <v>0</v>
      </c>
      <c r="AF64" s="24"/>
      <c r="AG64">
        <f t="shared" si="2"/>
        <v>741.86713974415727</v>
      </c>
      <c r="AI64" s="34">
        <f>PXIL!I64</f>
        <v>0</v>
      </c>
      <c r="AJ64" s="34">
        <f>PXIL!O64</f>
        <v>0</v>
      </c>
      <c r="AK64" s="34">
        <f>RTM_IEX!I64</f>
        <v>25.14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2.8462599999999996</v>
      </c>
      <c r="E65">
        <f>GT_NG!Q65</f>
        <v>8.0162177816391544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663.00931545488163</v>
      </c>
      <c r="P65" s="36">
        <v>63.63</v>
      </c>
      <c r="Q65" s="36">
        <v>18.827460210412731</v>
      </c>
      <c r="R65" s="38">
        <v>23.75</v>
      </c>
      <c r="S65" s="38">
        <v>0</v>
      </c>
      <c r="T65" s="37">
        <f>SUMPRODUCT(LTA!J65:AN65,LTA!J$101:AN$101,LTA!J$104:AN$104)</f>
        <v>120.07</v>
      </c>
      <c r="U65" s="37">
        <f>SUMPRODUCT(LTA!J65:AN65,LTA!J$102:AN$102,LTA!J$104:AN$104)</f>
        <v>107.92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12.238769827901745</v>
      </c>
      <c r="AD65">
        <f t="shared" si="1"/>
        <v>741.79273305192839</v>
      </c>
      <c r="AE65">
        <f>'IDT-1'!C65</f>
        <v>0</v>
      </c>
      <c r="AF65" s="24"/>
      <c r="AG65">
        <f t="shared" si="2"/>
        <v>741.79273305192839</v>
      </c>
      <c r="AI65" s="34">
        <f>PXIL!I65</f>
        <v>0</v>
      </c>
      <c r="AJ65" s="34">
        <f>PXIL!O65</f>
        <v>0</v>
      </c>
      <c r="AK65" s="34">
        <f>RTM_IEX!I65</f>
        <v>47.37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2.8462599999999996</v>
      </c>
      <c r="E66">
        <f>GT_NG!Q66</f>
        <v>8.0162177816391544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667.69645272414175</v>
      </c>
      <c r="P66" s="36">
        <v>63.63</v>
      </c>
      <c r="Q66" s="36">
        <v>18.827460210412731</v>
      </c>
      <c r="R66" s="38">
        <v>23.75</v>
      </c>
      <c r="S66" s="38">
        <v>0</v>
      </c>
      <c r="T66" s="37">
        <f>SUMPRODUCT(LTA!J66:AN66,LTA!J$101:AN$101,LTA!J$104:AN$104)</f>
        <v>104.88</v>
      </c>
      <c r="U66" s="37">
        <f>SUMPRODUCT(LTA!J66:AN66,LTA!J$102:AN$102,LTA!J$104:AN$104)</f>
        <v>107.92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12.07746578096353</v>
      </c>
      <c r="AD66">
        <f t="shared" si="1"/>
        <v>722.75117436812661</v>
      </c>
      <c r="AE66">
        <f>'IDT-1'!C66</f>
        <v>15</v>
      </c>
      <c r="AF66" s="24"/>
      <c r="AG66">
        <f t="shared" si="2"/>
        <v>737.75117436812661</v>
      </c>
      <c r="AI66" s="34">
        <f>PXIL!I66</f>
        <v>0</v>
      </c>
      <c r="AJ66" s="34">
        <f>PXIL!O66</f>
        <v>0</v>
      </c>
      <c r="AK66" s="34">
        <f>RTM_IEX!I66</f>
        <v>38.67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2.8462599999999996</v>
      </c>
      <c r="E67">
        <f>GT_NG!Q67</f>
        <v>8.0162177816391544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677.14316719358726</v>
      </c>
      <c r="P67" s="36">
        <v>65.820000000000007</v>
      </c>
      <c r="Q67" s="36">
        <v>18.827460210412731</v>
      </c>
      <c r="R67" s="38">
        <v>23.75</v>
      </c>
      <c r="S67" s="38">
        <v>0</v>
      </c>
      <c r="T67" s="37">
        <f>SUMPRODUCT(LTA!J67:AN67,LTA!J$101:AN$101,LTA!J$104:AN$104)</f>
        <v>85.6</v>
      </c>
      <c r="U67" s="37">
        <f>SUMPRODUCT(LTA!J67:AN67,LTA!J$102:AN$102,LTA!J$104:AN$104)</f>
        <v>107.92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11.777726182506875</v>
      </c>
      <c r="AD67">
        <f t="shared" si="1"/>
        <v>687.36762843602901</v>
      </c>
      <c r="AE67">
        <f>'IDT-1'!C67</f>
        <v>40</v>
      </c>
      <c r="AF67" s="24"/>
      <c r="AG67">
        <f t="shared" si="2"/>
        <v>727.36762843602901</v>
      </c>
      <c r="AI67" s="34">
        <f>PXIL!I67</f>
        <v>0</v>
      </c>
      <c r="AJ67" s="34">
        <f>PXIL!O67</f>
        <v>0</v>
      </c>
      <c r="AK67" s="34">
        <f>RTM_IEX!I67</f>
        <v>10.63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2.8462599999999996</v>
      </c>
      <c r="E68">
        <f>GT_NG!Q68</f>
        <v>8.0162177816391544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682.54143404628235</v>
      </c>
      <c r="P68" s="36">
        <v>65.820000000000007</v>
      </c>
      <c r="Q68" s="36">
        <v>18.827460210412731</v>
      </c>
      <c r="R68" s="38">
        <v>23.75</v>
      </c>
      <c r="S68" s="38">
        <v>0</v>
      </c>
      <c r="T68" s="37">
        <f>SUMPRODUCT(LTA!J68:AN68,LTA!J$101:AN$101,LTA!J$104:AN$104)</f>
        <v>67.31</v>
      </c>
      <c r="U68" s="37">
        <f>SUMPRODUCT(LTA!J68:AN68,LTA!J$102:AN$102,LTA!J$104:AN$104)</f>
        <v>107.92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11.623300728833181</v>
      </c>
      <c r="AD68">
        <f t="shared" ref="AD68:AD98" si="4">SUM(B68:AB68,AI68:AR68)-AC68</f>
        <v>669.13807130950102</v>
      </c>
      <c r="AE68">
        <f>'IDT-1'!C68</f>
        <v>60</v>
      </c>
      <c r="AF68" s="24"/>
      <c r="AG68">
        <f t="shared" ref="AG68:AG98" si="5">SUM(AD68:AF68)</f>
        <v>729.13807130950102</v>
      </c>
      <c r="AI68" s="34">
        <f>PXIL!I68</f>
        <v>0</v>
      </c>
      <c r="AJ68" s="34">
        <f>PXIL!O68</f>
        <v>0</v>
      </c>
      <c r="AK68" s="34">
        <f>RTM_IEX!I68</f>
        <v>5.8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2.8462599999999996</v>
      </c>
      <c r="E69">
        <f>GT_NG!Q69</f>
        <v>8.0162177816391544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44.997956124812632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671.76877903247384</v>
      </c>
      <c r="P69" s="36">
        <v>63.63</v>
      </c>
      <c r="Q69" s="36">
        <v>18.827460210412731</v>
      </c>
      <c r="R69" s="38">
        <v>15.5</v>
      </c>
      <c r="S69" s="38">
        <v>0</v>
      </c>
      <c r="T69" s="37">
        <f>SUMPRODUCT(LTA!J69:AN69,LTA!J$101:AN$101,LTA!J$104:AN$104)</f>
        <v>54.4</v>
      </c>
      <c r="U69" s="37">
        <f>SUMPRODUCT(LTA!J69:AN69,LTA!J$102:AN$102,LTA!J$104:AN$104)</f>
        <v>107.92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11.263321258165615</v>
      </c>
      <c r="AD69">
        <f t="shared" si="4"/>
        <v>626.64335189117264</v>
      </c>
      <c r="AE69">
        <f>'IDT-1'!C69</f>
        <v>105</v>
      </c>
      <c r="AF69" s="24"/>
      <c r="AG69">
        <f t="shared" si="5"/>
        <v>731.64335189117264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2.8462599999999996</v>
      </c>
      <c r="E70">
        <f>GT_NG!Q70</f>
        <v>8.0162177816391544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44.997956124812632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673.05118692252063</v>
      </c>
      <c r="P70" s="36">
        <v>63.63</v>
      </c>
      <c r="Q70" s="36">
        <v>18.827460210412731</v>
      </c>
      <c r="R70" s="38">
        <v>7.580000000000001</v>
      </c>
      <c r="S70" s="38">
        <v>0</v>
      </c>
      <c r="T70" s="37">
        <f>SUMPRODUCT(LTA!J70:AN70,LTA!J$101:AN$101,LTA!J$104:AN$104)</f>
        <v>41.9</v>
      </c>
      <c r="U70" s="37">
        <f>SUMPRODUCT(LTA!J70:AN70,LTA!J$102:AN$102,LTA!J$104:AN$104)</f>
        <v>107.92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1.45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11.386065484442009</v>
      </c>
      <c r="AD70">
        <f t="shared" si="4"/>
        <v>641.13301555494309</v>
      </c>
      <c r="AE70">
        <f>'IDT-1'!C70</f>
        <v>104.866</v>
      </c>
      <c r="AF70" s="24"/>
      <c r="AG70">
        <f t="shared" si="5"/>
        <v>745.99901555494307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32.299999999999997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2.8462599999999996</v>
      </c>
      <c r="E71">
        <f>GT_NG!Q71</f>
        <v>8.0162177816391544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44.997956124812632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666.67581854332298</v>
      </c>
      <c r="P71" s="36">
        <v>63.63</v>
      </c>
      <c r="Q71" s="36">
        <v>18.827460210412731</v>
      </c>
      <c r="R71" s="38">
        <v>5.01</v>
      </c>
      <c r="S71" s="38">
        <v>0</v>
      </c>
      <c r="T71" s="37">
        <f>SUMPRODUCT(LTA!J71:AN71,LTA!J$101:AN$101,LTA!J$104:AN$104)</f>
        <v>33.92</v>
      </c>
      <c r="U71" s="37">
        <f>SUMPRODUCT(LTA!J71:AN71,LTA!J$102:AN$102,LTA!J$104:AN$104)</f>
        <v>107.92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9.18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11.588583967305638</v>
      </c>
      <c r="AD71">
        <f t="shared" si="4"/>
        <v>644.95512869288166</v>
      </c>
      <c r="AE71">
        <f>'IDT-1'!C71</f>
        <v>97.686999999999998</v>
      </c>
      <c r="AF71" s="24"/>
      <c r="AG71">
        <f t="shared" si="5"/>
        <v>742.64212869288167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8">
        <f>GDAM_IEX!I71</f>
        <v>55.52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2.8462599999999996</v>
      </c>
      <c r="E72">
        <f>GT_NG!Q72</f>
        <v>8.0162177816391544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44.997956124812632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674.33693965551595</v>
      </c>
      <c r="P72" s="36">
        <v>63.63</v>
      </c>
      <c r="Q72" s="36">
        <v>18.827460210412731</v>
      </c>
      <c r="R72" s="38">
        <v>1.39</v>
      </c>
      <c r="S72" s="38">
        <v>0</v>
      </c>
      <c r="T72" s="37">
        <f>SUMPRODUCT(LTA!J72:AN72,LTA!J$101:AN$101,LTA!J$104:AN$104)</f>
        <v>29.25</v>
      </c>
      <c r="U72" s="37">
        <f>SUMPRODUCT(LTA!J72:AN72,LTA!J$102:AN$102,LTA!J$104:AN$104)</f>
        <v>107.92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29.97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11.81143254237295</v>
      </c>
      <c r="AD72">
        <f t="shared" si="4"/>
        <v>669.25340123000751</v>
      </c>
      <c r="AE72">
        <f>'IDT-1'!C72</f>
        <v>94.045000000000002</v>
      </c>
      <c r="AF72" s="24"/>
      <c r="AG72">
        <f t="shared" si="5"/>
        <v>763.29840123000747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-11</v>
      </c>
      <c r="AM72" s="34">
        <f>RTM_PXI!I72</f>
        <v>0</v>
      </c>
      <c r="AN72" s="34">
        <f>RTM_PXI!O72</f>
        <v>0</v>
      </c>
      <c r="AO72" s="148">
        <f>GDAM_IEX!I72</f>
        <v>60.88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2.8462599999999996</v>
      </c>
      <c r="E73">
        <f>GT_NG!Q73</f>
        <v>8.0162177816391544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54.997583585958438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666.28754059636844</v>
      </c>
      <c r="P73" s="36">
        <v>63.63</v>
      </c>
      <c r="Q73" s="36">
        <v>18.827460210412731</v>
      </c>
      <c r="R73" s="38">
        <v>2.7272727272727271E-2</v>
      </c>
      <c r="S73" s="38">
        <v>0</v>
      </c>
      <c r="T73" s="37">
        <f>SUMPRODUCT(LTA!J73:AN73,LTA!J$101:AN$101,LTA!J$104:AN$104)</f>
        <v>21</v>
      </c>
      <c r="U73" s="37">
        <f>SUMPRODUCT(LTA!J73:AN73,LTA!J$102:AN$102,LTA!J$104:AN$104)</f>
        <v>107.92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56.65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11.913948816885046</v>
      </c>
      <c r="AD73">
        <f t="shared" si="4"/>
        <v>703.44838608476641</v>
      </c>
      <c r="AE73">
        <f>'IDT-1'!C73</f>
        <v>94.209000000000003</v>
      </c>
      <c r="AF73" s="24"/>
      <c r="AG73">
        <f t="shared" si="5"/>
        <v>797.65738608476636</v>
      </c>
      <c r="AI73" s="34">
        <f>PXIL!I73</f>
        <v>0</v>
      </c>
      <c r="AJ73" s="34">
        <f>PXIL!O73</f>
        <v>0</v>
      </c>
      <c r="AK73" s="34">
        <f>RTM_IEX!I73</f>
        <v>4.84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60.32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2.8462599999999996</v>
      </c>
      <c r="E74">
        <f>GT_NG!Q74</f>
        <v>8.0162177816391544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54.997583585958438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688.32662189054224</v>
      </c>
      <c r="P74" s="36">
        <v>63.63</v>
      </c>
      <c r="Q74" s="36">
        <v>18.827460210412731</v>
      </c>
      <c r="R74" s="38">
        <v>0</v>
      </c>
      <c r="S74" s="38">
        <v>0</v>
      </c>
      <c r="T74" s="37">
        <f>SUMPRODUCT(LTA!J74:AN74,LTA!J$101:AN$101,LTA!J$104:AN$104)</f>
        <v>15.79</v>
      </c>
      <c r="U74" s="37">
        <f>SUMPRODUCT(LTA!J74:AN74,LTA!J$102:AN$102,LTA!J$104:AN$104)</f>
        <v>107.92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66.23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12.095320008847015</v>
      </c>
      <c r="AD74">
        <f t="shared" si="4"/>
        <v>724.85882345970526</v>
      </c>
      <c r="AE74">
        <f>'IDT-1'!C74</f>
        <v>95.399000000000001</v>
      </c>
      <c r="AF74" s="24"/>
      <c r="AG74">
        <f t="shared" si="5"/>
        <v>820.25782345970526</v>
      </c>
      <c r="AI74" s="34">
        <f>PXIL!I74</f>
        <v>0</v>
      </c>
      <c r="AJ74" s="34">
        <f>PXIL!O74</f>
        <v>0</v>
      </c>
      <c r="AK74" s="34">
        <f>RTM_IEX!I74</f>
        <v>9.68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50.69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2.8462599999999996</v>
      </c>
      <c r="E75">
        <f>GT_NG!Q75</f>
        <v>7.7905994933858711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54.997583585958438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718.78655918058223</v>
      </c>
      <c r="P75" s="36">
        <v>63.63</v>
      </c>
      <c r="Q75" s="36">
        <v>18.827460210412731</v>
      </c>
      <c r="R75" s="38">
        <v>0</v>
      </c>
      <c r="S75" s="38">
        <v>0</v>
      </c>
      <c r="T75" s="37">
        <f>SUMPRODUCT(LTA!J75:AN75,LTA!J$101:AN$101,LTA!J$104:AN$104)</f>
        <v>12.94</v>
      </c>
      <c r="U75" s="37">
        <f>SUMPRODUCT(LTA!J75:AN75,LTA!J$102:AN$102,LTA!J$104:AN$104)</f>
        <v>107.92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37.32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12.092662392536246</v>
      </c>
      <c r="AD75">
        <f t="shared" si="4"/>
        <v>710.48580007780299</v>
      </c>
      <c r="AE75">
        <f>'IDT-1'!C75</f>
        <v>104.345</v>
      </c>
      <c r="AF75" s="24"/>
      <c r="AG75">
        <f t="shared" si="5"/>
        <v>814.83080007780302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</v>
      </c>
      <c r="AM75" s="34">
        <f>RTM_PXI!I75</f>
        <v>0</v>
      </c>
      <c r="AN75" s="34">
        <f>RTM_PXI!O75</f>
        <v>0</v>
      </c>
      <c r="AO75" s="148">
        <f>GDAM_IEX!I75</f>
        <v>54.52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2.8462599999999996</v>
      </c>
      <c r="E76">
        <f>GT_NG!Q76</f>
        <v>7.7905994933858711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54.997583585958438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742.24892407295488</v>
      </c>
      <c r="P76" s="36">
        <v>63.63</v>
      </c>
      <c r="Q76" s="36">
        <v>18.827460210412731</v>
      </c>
      <c r="R76" s="38">
        <v>0</v>
      </c>
      <c r="S76" s="38">
        <v>0</v>
      </c>
      <c r="T76" s="37">
        <f>SUMPRODUCT(LTA!J76:AN76,LTA!J$101:AN$101,LTA!J$104:AN$104)</f>
        <v>12.67</v>
      </c>
      <c r="U76" s="37">
        <f>SUMPRODUCT(LTA!J76:AN76,LTA!J$102:AN$102,LTA!J$104:AN$104)</f>
        <v>107.92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29.68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12.250544992605956</v>
      </c>
      <c r="AD76">
        <f t="shared" si="4"/>
        <v>707.03028237010597</v>
      </c>
      <c r="AE76">
        <f>'IDT-1'!C76</f>
        <v>111.122</v>
      </c>
      <c r="AF76" s="24"/>
      <c r="AG76">
        <f t="shared" si="5"/>
        <v>818.15228237010592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-18</v>
      </c>
      <c r="AM76" s="34">
        <f>RTM_PXI!I76</f>
        <v>0</v>
      </c>
      <c r="AN76" s="34">
        <f>RTM_PXI!O76</f>
        <v>0</v>
      </c>
      <c r="AO76" s="148">
        <f>GDAM_IEX!I76</f>
        <v>46.67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2.8462599999999996</v>
      </c>
      <c r="E77">
        <f>GT_NG!Q77</f>
        <v>7.859332238642585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54.997583585958438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743.83857690101195</v>
      </c>
      <c r="P77" s="36">
        <v>63.63</v>
      </c>
      <c r="Q77" s="36">
        <v>18.827460210412731</v>
      </c>
      <c r="R77" s="38">
        <v>0</v>
      </c>
      <c r="S77" s="38">
        <v>0</v>
      </c>
      <c r="T77" s="37">
        <f>SUMPRODUCT(LTA!J77:AN77,LTA!J$101:AN$101,LTA!J$104:AN$104)</f>
        <v>12.67</v>
      </c>
      <c r="U77" s="37">
        <f>SUMPRODUCT(LTA!J77:AN77,LTA!J$102:AN$102,LTA!J$104:AN$104)</f>
        <v>107.92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20.010000000000002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12.109197958247124</v>
      </c>
      <c r="AD77">
        <f t="shared" si="4"/>
        <v>696.37001497777851</v>
      </c>
      <c r="AE77">
        <f>'IDT-1'!C77</f>
        <v>110.669</v>
      </c>
      <c r="AF77" s="24"/>
      <c r="AG77">
        <f t="shared" si="5"/>
        <v>807.03901497777849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</v>
      </c>
      <c r="AM77" s="34">
        <f>RTM_PXI!I77</f>
        <v>0</v>
      </c>
      <c r="AN77" s="34">
        <f>RTM_PXI!O77</f>
        <v>0</v>
      </c>
      <c r="AO77" s="148">
        <f>GDAM_IEX!I77</f>
        <v>40.880000000000003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2.8462599999999996</v>
      </c>
      <c r="E78">
        <f>GT_NG!Q78</f>
        <v>7.859332238642585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54.997583585958438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743.83857690101195</v>
      </c>
      <c r="P78" s="36">
        <v>63.63</v>
      </c>
      <c r="Q78" s="36">
        <v>18.827460210412731</v>
      </c>
      <c r="R78" s="38">
        <v>0</v>
      </c>
      <c r="S78" s="38">
        <v>0</v>
      </c>
      <c r="T78" s="37">
        <f>SUMPRODUCT(LTA!J78:AN78,LTA!J$101:AN$101,LTA!J$104:AN$104)</f>
        <v>12.67</v>
      </c>
      <c r="U78" s="37">
        <f>SUMPRODUCT(LTA!J78:AN78,LTA!J$102:AN$102,LTA!J$104:AN$104)</f>
        <v>107.92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16.63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12.003273958247123</v>
      </c>
      <c r="AD78">
        <f t="shared" si="4"/>
        <v>683.86593897777834</v>
      </c>
      <c r="AE78">
        <f>'IDT-1'!C78</f>
        <v>114.024</v>
      </c>
      <c r="AF78" s="24"/>
      <c r="AG78">
        <f t="shared" si="5"/>
        <v>797.88993897777834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8">
        <f>GDAM_IEX!I78</f>
        <v>31.65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2.8462599999999996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54.997583585958438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740.37552752384374</v>
      </c>
      <c r="P79" s="36">
        <v>63.63</v>
      </c>
      <c r="Q79" s="36">
        <v>18.827460210412731</v>
      </c>
      <c r="R79" s="38">
        <v>0</v>
      </c>
      <c r="S79" s="38">
        <v>0</v>
      </c>
      <c r="T79" s="37">
        <f>SUMPRODUCT(LTA!J79:AN79,LTA!J$101:AN$101,LTA!J$104:AN$104)</f>
        <v>12.67</v>
      </c>
      <c r="U79" s="37">
        <f>SUMPRODUCT(LTA!J79:AN79,LTA!J$102:AN$102,LTA!J$104:AN$104)</f>
        <v>107.92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8.89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11.691101013659493</v>
      </c>
      <c r="AD79">
        <f t="shared" si="4"/>
        <v>677.14173350399744</v>
      </c>
      <c r="AE79">
        <f>'IDT-1'!C79</f>
        <v>116.554</v>
      </c>
      <c r="AF79" s="24"/>
      <c r="AG79">
        <f t="shared" si="5"/>
        <v>793.69573350399742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20.079999999999998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2.8462599999999996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44.997956124812632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733.28401999171501</v>
      </c>
      <c r="P80" s="36">
        <v>63.63</v>
      </c>
      <c r="Q80" s="36">
        <v>18.827460210412731</v>
      </c>
      <c r="R80" s="38">
        <v>0</v>
      </c>
      <c r="S80" s="38">
        <v>0</v>
      </c>
      <c r="T80" s="37">
        <f>SUMPRODUCT(LTA!J80:AN80,LTA!J$101:AN$101,LTA!J$104:AN$104)</f>
        <v>12.67</v>
      </c>
      <c r="U80" s="37">
        <f>SUMPRODUCT(LTA!J80:AN80,LTA!J$102:AN$102,LTA!J$104:AN$104)</f>
        <v>107.92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2.42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11.506795479715986</v>
      </c>
      <c r="AD80">
        <f t="shared" si="4"/>
        <v>655.38490404466643</v>
      </c>
      <c r="AE80">
        <f>'IDT-1'!C80</f>
        <v>121.208</v>
      </c>
      <c r="AF80" s="24"/>
      <c r="AG80">
        <f t="shared" si="5"/>
        <v>776.5929040446664</v>
      </c>
      <c r="AI80" s="34">
        <f>PXIL!I80</f>
        <v>0</v>
      </c>
      <c r="AJ80" s="34">
        <f>PXIL!O80</f>
        <v>0</v>
      </c>
      <c r="AK80" s="34">
        <f>RTM_IEX!I80</f>
        <v>14.5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7.2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2.8462599999999996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44.997956124812632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725.46333847306664</v>
      </c>
      <c r="P81" s="36">
        <v>63.63</v>
      </c>
      <c r="Q81" s="36">
        <v>18.827460210412731</v>
      </c>
      <c r="R81" s="38">
        <v>0</v>
      </c>
      <c r="S81" s="38">
        <v>0</v>
      </c>
      <c r="T81" s="37">
        <f>SUMPRODUCT(LTA!J81:AN81,LTA!J$101:AN$101,LTA!J$104:AN$104)</f>
        <v>12.67</v>
      </c>
      <c r="U81" s="37">
        <f>SUMPRODUCT(LTA!J81:AN81,LTA!J$102:AN$102,LTA!J$104:AN$104)</f>
        <v>107.92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11.23849375495934</v>
      </c>
      <c r="AD81">
        <f t="shared" si="4"/>
        <v>623.71252425077466</v>
      </c>
      <c r="AE81">
        <f>'IDT-1'!C81</f>
        <v>130</v>
      </c>
      <c r="AF81" s="24"/>
      <c r="AG81">
        <f t="shared" si="5"/>
        <v>753.71252425077466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2.8462599999999996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44.997956124812632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706.83471627011306</v>
      </c>
      <c r="P82" s="36">
        <v>63.63</v>
      </c>
      <c r="Q82" s="36">
        <v>18.827460210412731</v>
      </c>
      <c r="R82" s="38">
        <v>0</v>
      </c>
      <c r="S82" s="38">
        <v>0</v>
      </c>
      <c r="T82" s="37">
        <f>SUMPRODUCT(LTA!J82:AN82,LTA!J$101:AN$101,LTA!J$104:AN$104)</f>
        <v>12.67</v>
      </c>
      <c r="U82" s="37">
        <f>SUMPRODUCT(LTA!J82:AN82,LTA!J$102:AN$102,LTA!J$104:AN$104)</f>
        <v>107.92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11.163241328454527</v>
      </c>
      <c r="AD82">
        <f t="shared" si="4"/>
        <v>614.82915447432572</v>
      </c>
      <c r="AE82">
        <f>'IDT-1'!C82</f>
        <v>120</v>
      </c>
      <c r="AF82" s="24"/>
      <c r="AG82">
        <f t="shared" si="5"/>
        <v>734.82915447432572</v>
      </c>
      <c r="AI82" s="34">
        <f>PXIL!I82</f>
        <v>0</v>
      </c>
      <c r="AJ82" s="34">
        <f>PXIL!O82</f>
        <v>0</v>
      </c>
      <c r="AK82" s="34">
        <f>RTM_IEX!I82</f>
        <v>9.67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2.8462599999999996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44.997956124812632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693.60610430646648</v>
      </c>
      <c r="P83" s="36">
        <v>68.332611903214712</v>
      </c>
      <c r="Q83" s="36">
        <v>18.827460210412731</v>
      </c>
      <c r="R83" s="38">
        <v>0</v>
      </c>
      <c r="S83" s="38">
        <v>0</v>
      </c>
      <c r="T83" s="37">
        <f>SUMPRODUCT(LTA!J83:AN83,LTA!J$101:AN$101,LTA!J$104:AN$104)</f>
        <v>10</v>
      </c>
      <c r="U83" s="37">
        <f>SUMPRODUCT(LTA!J83:AN83,LTA!J$102:AN$102,LTA!J$104:AN$104)</f>
        <v>107.92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10.222079155457994</v>
      </c>
      <c r="AD83">
        <f t="shared" si="4"/>
        <v>704.57431658689052</v>
      </c>
      <c r="AE83">
        <f>'IDT-1'!C83</f>
        <v>0</v>
      </c>
      <c r="AF83" s="24"/>
      <c r="AG83">
        <f t="shared" si="5"/>
        <v>704.57431658689052</v>
      </c>
      <c r="AI83" s="34">
        <f>PXIL!I83</f>
        <v>0</v>
      </c>
      <c r="AJ83" s="34">
        <f>PXIL!O83</f>
        <v>0</v>
      </c>
      <c r="AK83" s="34">
        <f>RTM_IEX!I83</f>
        <v>9.67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2.8462599999999996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44.997956124812632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681.2033719524851</v>
      </c>
      <c r="P84" s="36">
        <v>68.332611903214712</v>
      </c>
      <c r="Q84" s="36">
        <v>18.827460210412731</v>
      </c>
      <c r="R84" s="38">
        <v>0</v>
      </c>
      <c r="S84" s="38">
        <v>0</v>
      </c>
      <c r="T84" s="37">
        <f>SUMPRODUCT(LTA!J84:AN84,LTA!J$101:AN$101,LTA!J$104:AN$104)</f>
        <v>10</v>
      </c>
      <c r="U84" s="37">
        <f>SUMPRODUCT(LTA!J84:AN84,LTA!J$102:AN$102,LTA!J$104:AN$104)</f>
        <v>107.92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10.077240203684548</v>
      </c>
      <c r="AD84">
        <f t="shared" si="4"/>
        <v>687.47642318468252</v>
      </c>
      <c r="AE84">
        <f>'IDT-1'!C84</f>
        <v>0</v>
      </c>
      <c r="AF84" s="24"/>
      <c r="AG84">
        <f t="shared" si="5"/>
        <v>687.47642318468252</v>
      </c>
      <c r="AI84" s="34">
        <f>PXIL!I84</f>
        <v>0</v>
      </c>
      <c r="AJ84" s="34">
        <f>PXIL!O84</f>
        <v>0</v>
      </c>
      <c r="AK84" s="34">
        <f>RTM_IEX!I84</f>
        <v>4.83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2.8462599999999996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667.38599486642249</v>
      </c>
      <c r="P85" s="36">
        <v>68.332611903214712</v>
      </c>
      <c r="Q85" s="36">
        <v>18.827460210412731</v>
      </c>
      <c r="R85" s="38">
        <v>0</v>
      </c>
      <c r="S85" s="38">
        <v>0</v>
      </c>
      <c r="T85" s="37">
        <f>SUMPRODUCT(LTA!J85:AN85,LTA!J$101:AN$101,LTA!J$104:AN$104)</f>
        <v>10.35</v>
      </c>
      <c r="U85" s="37">
        <f>SUMPRODUCT(LTA!J85:AN85,LTA!J$102:AN$102,LTA!J$104:AN$104)</f>
        <v>107.92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9.9481714047131984</v>
      </c>
      <c r="AD85">
        <f t="shared" si="4"/>
        <v>672.24015877277873</v>
      </c>
      <c r="AE85">
        <f>'IDT-1'!C85</f>
        <v>0</v>
      </c>
      <c r="AF85" s="24"/>
      <c r="AG85">
        <f t="shared" si="5"/>
        <v>672.24015877277873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2.8462599999999996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44.997956124812632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663.42784585479285</v>
      </c>
      <c r="P86" s="36">
        <v>68.332611903214712</v>
      </c>
      <c r="Q86" s="36">
        <v>18.827460210412731</v>
      </c>
      <c r="R86" s="38">
        <v>0</v>
      </c>
      <c r="S86" s="38">
        <v>0</v>
      </c>
      <c r="T86" s="37">
        <f>SUMPRODUCT(LTA!J86:AN86,LTA!J$101:AN$101,LTA!J$104:AN$104)</f>
        <v>11.7</v>
      </c>
      <c r="U86" s="37">
        <f>SUMPRODUCT(LTA!J86:AN86,LTA!J$102:AN$102,LTA!J$104:AN$104)</f>
        <v>107.92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9.9016337844639359</v>
      </c>
      <c r="AD86">
        <f t="shared" si="4"/>
        <v>666.74650350621107</v>
      </c>
      <c r="AE86">
        <f>'IDT-1'!C86</f>
        <v>0</v>
      </c>
      <c r="AF86" s="24"/>
      <c r="AG86">
        <f t="shared" si="5"/>
        <v>666.74650350621107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2.8462599999999996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627.84135371649415</v>
      </c>
      <c r="P87" s="36">
        <v>68.332740434747734</v>
      </c>
      <c r="Q87" s="36">
        <v>18.829999999999995</v>
      </c>
      <c r="R87" s="38">
        <v>0</v>
      </c>
      <c r="S87" s="38">
        <v>0</v>
      </c>
      <c r="T87" s="37">
        <f>SUMPRODUCT(LTA!J87:AN87,LTA!J$101:AN$101,LTA!J$104:AN$104)</f>
        <v>11.88</v>
      </c>
      <c r="U87" s="37">
        <f>SUMPRODUCT(LTA!J87:AN87,LTA!J$102:AN$102,LTA!J$104:AN$104)</f>
        <v>107.92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9.6288708329512112</v>
      </c>
      <c r="AD87">
        <f t="shared" si="4"/>
        <v>634.54748651573277</v>
      </c>
      <c r="AE87">
        <f>'IDT-1'!C87</f>
        <v>0</v>
      </c>
      <c r="AF87" s="24"/>
      <c r="AG87">
        <f t="shared" si="5"/>
        <v>634.54748651573277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2.8462599999999996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636.4763653979627</v>
      </c>
      <c r="P88" s="36">
        <v>68.332740434747734</v>
      </c>
      <c r="Q88" s="36">
        <v>18.829999999999995</v>
      </c>
      <c r="R88" s="38">
        <v>0</v>
      </c>
      <c r="S88" s="38">
        <v>0</v>
      </c>
      <c r="T88" s="37">
        <f>SUMPRODUCT(LTA!J88:AN88,LTA!J$101:AN$101,LTA!J$104:AN$104)</f>
        <v>12.42</v>
      </c>
      <c r="U88" s="37">
        <f>SUMPRODUCT(LTA!J88:AN88,LTA!J$102:AN$102,LTA!J$104:AN$104)</f>
        <v>107.92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</v>
      </c>
      <c r="AA88" s="75">
        <f>STOA!I88</f>
        <v>0</v>
      </c>
      <c r="AB88" s="75">
        <f>-STOA!O88</f>
        <v>-250</v>
      </c>
      <c r="AC88">
        <f t="shared" si="3"/>
        <v>9.7144120888004366</v>
      </c>
      <c r="AD88">
        <f t="shared" si="4"/>
        <v>642.63695694135197</v>
      </c>
      <c r="AE88">
        <f>'IDT-1'!C88</f>
        <v>0</v>
      </c>
      <c r="AF88" s="24"/>
      <c r="AG88">
        <f t="shared" si="5"/>
        <v>642.63695694135197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2.8462599999999996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626.08244984115163</v>
      </c>
      <c r="P89" s="36">
        <v>68.332611903214712</v>
      </c>
      <c r="Q89" s="36">
        <v>18.827460210412731</v>
      </c>
      <c r="R89" s="38">
        <v>0</v>
      </c>
      <c r="S89" s="38">
        <v>0</v>
      </c>
      <c r="T89" s="37">
        <f>SUMPRODUCT(LTA!J89:AN89,LTA!J$101:AN$101,LTA!J$104:AN$104)</f>
        <v>12.59</v>
      </c>
      <c r="U89" s="37">
        <f>SUMPRODUCT(LTA!J89:AN89,LTA!J$102:AN$102,LTA!J$104:AN$104)</f>
        <v>107.92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</v>
      </c>
      <c r="AA89" s="75">
        <f>STOA!I89</f>
        <v>0</v>
      </c>
      <c r="AB89" s="75">
        <f>-STOA!O89</f>
        <v>-250</v>
      </c>
      <c r="AC89">
        <f t="shared" si="3"/>
        <v>9.6285087842258115</v>
      </c>
      <c r="AD89">
        <f t="shared" si="4"/>
        <v>632.49627636799528</v>
      </c>
      <c r="AE89">
        <f>'IDT-1'!C89</f>
        <v>0</v>
      </c>
      <c r="AF89" s="24"/>
      <c r="AG89">
        <f t="shared" si="5"/>
        <v>632.49627636799528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2.8462599999999996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619.07972094126433</v>
      </c>
      <c r="P90" s="36">
        <v>68.332611903214712</v>
      </c>
      <c r="Q90" s="36">
        <v>18.827460210412731</v>
      </c>
      <c r="R90" s="38">
        <v>0</v>
      </c>
      <c r="S90" s="38">
        <v>0</v>
      </c>
      <c r="T90" s="37">
        <f>SUMPRODUCT(LTA!J90:AN90,LTA!J$101:AN$101,LTA!J$104:AN$104)</f>
        <v>12.95</v>
      </c>
      <c r="U90" s="37">
        <f>SUMPRODUCT(LTA!J90:AN90,LTA!J$102:AN$102,LTA!J$104:AN$104)</f>
        <v>107.92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</v>
      </c>
      <c r="AA90" s="75">
        <f>STOA!I90</f>
        <v>0</v>
      </c>
      <c r="AB90" s="75">
        <f>-STOA!O90</f>
        <v>-250</v>
      </c>
      <c r="AC90">
        <f t="shared" si="3"/>
        <v>9.6150656500912053</v>
      </c>
      <c r="AD90">
        <f t="shared" si="4"/>
        <v>620.86699060224259</v>
      </c>
      <c r="AE90">
        <f>'IDT-1'!C90</f>
        <v>0</v>
      </c>
      <c r="AF90" s="24"/>
      <c r="AG90">
        <f t="shared" si="5"/>
        <v>620.86699060224259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2.8462599999999996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619.08024147063179</v>
      </c>
      <c r="P91" s="36">
        <v>68.332611903214712</v>
      </c>
      <c r="Q91" s="36">
        <v>18.827460210412731</v>
      </c>
      <c r="R91" s="38">
        <v>0</v>
      </c>
      <c r="S91" s="38">
        <v>0</v>
      </c>
      <c r="T91" s="37">
        <f>SUMPRODUCT(LTA!J91:AN91,LTA!J$101:AN$101,LTA!J$104:AN$104)</f>
        <v>13.13</v>
      </c>
      <c r="U91" s="37">
        <f>SUMPRODUCT(LTA!J91:AN91,LTA!J$102:AN$102,LTA!J$104:AN$104)</f>
        <v>107.92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-284.17</v>
      </c>
      <c r="AC91">
        <f t="shared" si="3"/>
        <v>9.8552145356480167</v>
      </c>
      <c r="AD91">
        <f t="shared" si="4"/>
        <v>592.63736224605327</v>
      </c>
      <c r="AE91">
        <f>'IDT-1'!C91</f>
        <v>0</v>
      </c>
      <c r="AF91" s="24"/>
      <c r="AG91">
        <f t="shared" si="5"/>
        <v>592.63736224605327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2.8462599999999996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615.84593960491532</v>
      </c>
      <c r="P92" s="36">
        <v>68.332611903214712</v>
      </c>
      <c r="Q92" s="36">
        <v>18.827460210412731</v>
      </c>
      <c r="R92" s="38">
        <v>0</v>
      </c>
      <c r="S92" s="38">
        <v>0</v>
      </c>
      <c r="T92" s="37">
        <f>SUMPRODUCT(LTA!J92:AN92,LTA!J$101:AN$101,LTA!J$104:AN$104)</f>
        <v>13.17</v>
      </c>
      <c r="U92" s="37">
        <f>SUMPRODUCT(LTA!J92:AN92,LTA!J$102:AN$102,LTA!J$104:AN$104)</f>
        <v>107.92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-284.17</v>
      </c>
      <c r="AC92">
        <f t="shared" si="3"/>
        <v>9.8339452952123292</v>
      </c>
      <c r="AD92">
        <f t="shared" si="4"/>
        <v>590.12657905366905</v>
      </c>
      <c r="AE92">
        <f>'IDT-1'!C92</f>
        <v>0</v>
      </c>
      <c r="AF92" s="24"/>
      <c r="AG92">
        <f t="shared" si="5"/>
        <v>590.12657905366905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2.8462599999999996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610.72975007171578</v>
      </c>
      <c r="P93" s="36">
        <v>68.332611903214712</v>
      </c>
      <c r="Q93" s="36">
        <v>18.827460210412731</v>
      </c>
      <c r="R93" s="38">
        <v>0</v>
      </c>
      <c r="S93" s="38">
        <v>0</v>
      </c>
      <c r="T93" s="37">
        <f>SUMPRODUCT(LTA!J93:AN93,LTA!J$101:AN$101,LTA!J$104:AN$104)</f>
        <v>12.93</v>
      </c>
      <c r="U93" s="37">
        <f>SUMPRODUCT(LTA!J93:AN93,LTA!J$102:AN$102,LTA!J$104:AN$104)</f>
        <v>107.92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-284.17</v>
      </c>
      <c r="AC93">
        <f t="shared" si="3"/>
        <v>9.7889533031334519</v>
      </c>
      <c r="AD93">
        <f t="shared" si="4"/>
        <v>584.81538151254836</v>
      </c>
      <c r="AE93">
        <f>'IDT-1'!C93</f>
        <v>0</v>
      </c>
      <c r="AF93" s="24"/>
      <c r="AG93">
        <f t="shared" si="5"/>
        <v>584.81538151254836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2.8462599999999996</v>
      </c>
      <c r="E94">
        <f>GT_NG!Q94</f>
        <v>8.3136288998357983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610.45871043353611</v>
      </c>
      <c r="P94" s="36">
        <v>68.332611903214712</v>
      </c>
      <c r="Q94" s="36">
        <v>18.827460210412731</v>
      </c>
      <c r="R94" s="38">
        <v>0</v>
      </c>
      <c r="S94" s="38">
        <v>0</v>
      </c>
      <c r="T94" s="37">
        <f>SUMPRODUCT(LTA!J94:AN94,LTA!J$101:AN$101,LTA!J$104:AN$104)</f>
        <v>12.42</v>
      </c>
      <c r="U94" s="37">
        <f>SUMPRODUCT(LTA!J94:AN94,LTA!J$102:AN$102,LTA!J$104:AN$104)</f>
        <v>107.92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-284.17</v>
      </c>
      <c r="AC94">
        <f t="shared" si="3"/>
        <v>9.7800206260728508</v>
      </c>
      <c r="AD94">
        <f t="shared" si="4"/>
        <v>583.76090025382291</v>
      </c>
      <c r="AE94">
        <f>'IDT-1'!C94</f>
        <v>-6</v>
      </c>
      <c r="AF94" s="24"/>
      <c r="AG94">
        <f t="shared" si="5"/>
        <v>577.76090025382291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2.8462599999999996</v>
      </c>
      <c r="E95">
        <f>GT_NG!Q95</f>
        <v>8.3136288998357983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605.30633291940592</v>
      </c>
      <c r="P95" s="36">
        <v>68.332611903214712</v>
      </c>
      <c r="Q95" s="36">
        <v>18.827460210412731</v>
      </c>
      <c r="R95" s="38">
        <v>0</v>
      </c>
      <c r="S95" s="38">
        <v>0</v>
      </c>
      <c r="T95" s="37">
        <f>SUMPRODUCT(LTA!J95:AN95,LTA!J$101:AN$101,LTA!J$104:AN$104)</f>
        <v>12.19</v>
      </c>
      <c r="U95" s="37">
        <f>SUMPRODUCT(LTA!J95:AN95,LTA!J$102:AN$102,LTA!J$104:AN$104)</f>
        <v>107.92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-284.17</v>
      </c>
      <c r="AC95">
        <f t="shared" si="3"/>
        <v>9.7348086549541577</v>
      </c>
      <c r="AD95">
        <f t="shared" si="4"/>
        <v>578.42373471081169</v>
      </c>
      <c r="AE95">
        <f>'IDT-1'!C95</f>
        <v>0</v>
      </c>
      <c r="AF95" s="24"/>
      <c r="AG95">
        <f t="shared" si="5"/>
        <v>578.42373471081169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2.8462599999999996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584.96624072523377</v>
      </c>
      <c r="P96" s="36">
        <v>68.332611903214712</v>
      </c>
      <c r="Q96" s="36">
        <v>18.827460210412731</v>
      </c>
      <c r="R96" s="38">
        <v>0</v>
      </c>
      <c r="S96" s="38">
        <v>0</v>
      </c>
      <c r="T96" s="37">
        <f>SUMPRODUCT(LTA!J96:AN96,LTA!J$101:AN$101,LTA!J$104:AN$104)</f>
        <v>11.79</v>
      </c>
      <c r="U96" s="37">
        <f>SUMPRODUCT(LTA!J96:AN96,LTA!J$102:AN$102,LTA!J$104:AN$104)</f>
        <v>107.92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-284.17</v>
      </c>
      <c r="AC96">
        <f t="shared" si="3"/>
        <v>9.5629638246230044</v>
      </c>
      <c r="AD96">
        <f t="shared" si="4"/>
        <v>558.13786164457679</v>
      </c>
      <c r="AE96">
        <f>'IDT-1'!C96</f>
        <v>0</v>
      </c>
      <c r="AF96" s="24"/>
      <c r="AG96">
        <f t="shared" si="5"/>
        <v>558.13786164457679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2.8462599999999996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580.30340854602707</v>
      </c>
      <c r="P97" s="36">
        <v>68.332611903214712</v>
      </c>
      <c r="Q97" s="36">
        <v>18.829999999999995</v>
      </c>
      <c r="R97" s="38">
        <v>0</v>
      </c>
      <c r="S97" s="38">
        <v>0</v>
      </c>
      <c r="T97" s="37">
        <f>SUMPRODUCT(LTA!J97:AN97,LTA!J$101:AN$101,LTA!J$104:AN$104)</f>
        <v>11.43</v>
      </c>
      <c r="U97" s="37">
        <f>SUMPRODUCT(LTA!J97:AN97,LTA!J$102:AN$102,LTA!J$104:AN$104)</f>
        <v>107.92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-284.17</v>
      </c>
      <c r="AC97">
        <f t="shared" si="3"/>
        <v>9.5207933685502013</v>
      </c>
      <c r="AD97">
        <f t="shared" si="4"/>
        <v>553.15973971103006</v>
      </c>
      <c r="AE97">
        <f>'IDT-1'!C97</f>
        <v>0</v>
      </c>
      <c r="AF97" s="24"/>
      <c r="AG97">
        <f t="shared" si="5"/>
        <v>553.15973971103006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2.8462599999999996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580.30407313654439</v>
      </c>
      <c r="P98" s="36">
        <v>68.33</v>
      </c>
      <c r="Q98" s="36">
        <v>18.829999999999995</v>
      </c>
      <c r="R98" s="38">
        <v>0</v>
      </c>
      <c r="S98" s="38">
        <v>0</v>
      </c>
      <c r="T98" s="37">
        <f>SUMPRODUCT(LTA!J98:AN98,LTA!J$101:AN$101,LTA!J$104:AN$104)</f>
        <v>10.9</v>
      </c>
      <c r="U98" s="37">
        <f>SUMPRODUCT(LTA!J98:AN98,LTA!J$102:AN$102,LTA!J$104:AN$104)</f>
        <v>107.92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-284.17</v>
      </c>
      <c r="AC98">
        <f t="shared" si="3"/>
        <v>9.5163250111235431</v>
      </c>
      <c r="AD98">
        <f t="shared" si="4"/>
        <v>552.6322607557596</v>
      </c>
      <c r="AE98">
        <f>'IDT-1'!C98</f>
        <v>-3</v>
      </c>
      <c r="AF98" s="24"/>
      <c r="AG98">
        <f t="shared" si="5"/>
        <v>549.6322607557596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6.8310239999999967E-2</v>
      </c>
      <c r="E99">
        <f t="shared" si="6"/>
        <v>0.20025364016253308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1.1720495346661406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15.389852292801683</v>
      </c>
      <c r="P99" s="36">
        <f t="shared" si="6"/>
        <v>1.5848706422253247</v>
      </c>
      <c r="Q99" s="36">
        <f t="shared" si="6"/>
        <v>0.43354940264483821</v>
      </c>
      <c r="R99" s="38">
        <f t="shared" si="6"/>
        <v>0.22417104346036973</v>
      </c>
      <c r="S99" s="38">
        <f t="shared" si="6"/>
        <v>0</v>
      </c>
      <c r="T99" s="37">
        <f t="shared" si="6"/>
        <v>1.7940825</v>
      </c>
      <c r="U99" s="37">
        <f t="shared" si="6"/>
        <v>2.6029650000000011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6.9607500000000003E-2</v>
      </c>
      <c r="Z99" s="34">
        <f t="shared" si="6"/>
        <v>-0.45250000000000001</v>
      </c>
      <c r="AA99" s="75">
        <f t="shared" si="6"/>
        <v>0</v>
      </c>
      <c r="AB99" s="75">
        <f t="shared" si="6"/>
        <v>-7.5233599999999967</v>
      </c>
      <c r="AC99">
        <f t="shared" si="6"/>
        <v>0.26742324702152925</v>
      </c>
      <c r="AD99">
        <f t="shared" si="6"/>
        <v>15.42034854893936</v>
      </c>
      <c r="AE99">
        <f t="shared" si="6"/>
        <v>0.38137625000000003</v>
      </c>
      <c r="AG99">
        <f t="shared" si="6"/>
        <v>15.801724798939361</v>
      </c>
      <c r="AI99">
        <f t="shared" si="6"/>
        <v>0</v>
      </c>
      <c r="AJ99">
        <f t="shared" si="6"/>
        <v>0</v>
      </c>
      <c r="AK99">
        <f t="shared" si="6"/>
        <v>7.2992500000000016E-2</v>
      </c>
      <c r="AL99">
        <f t="shared" si="6"/>
        <v>-6.4250000000000002E-2</v>
      </c>
      <c r="AM99">
        <f t="shared" si="6"/>
        <v>0</v>
      </c>
      <c r="AN99">
        <f t="shared" si="6"/>
        <v>0</v>
      </c>
      <c r="AO99">
        <f t="shared" si="6"/>
        <v>0.11517749999999997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45235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3.6709799999999997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536.32385527758822</v>
      </c>
      <c r="P3" s="36">
        <v>75.112871067619736</v>
      </c>
      <c r="Q3" s="36">
        <v>22.746931480981925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362.70000000000005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-214</v>
      </c>
      <c r="AA3" s="75">
        <f>STOA!J3</f>
        <v>3.69</v>
      </c>
      <c r="AB3" s="75">
        <f>-STOA!P3</f>
        <v>0</v>
      </c>
      <c r="AC3">
        <f>SUMIF(B3:AB3,"&gt;0")*$AC$2-SUMIF(B3:AB3,"&lt;0")*($AC$2/(1-$AC$2))+SUMIF(AI3:AR3,"&gt;0")*$AC$2-SUMIF(AI3:AR3,"&lt;0")*($AC$2/(1-$AC$2))</f>
        <v>11.005348171593235</v>
      </c>
      <c r="AD3">
        <f>SUM(B3:AB3,AI3:AR3)-AC3</f>
        <v>829.17289753902503</v>
      </c>
      <c r="AE3">
        <f>'IDT-1'!F3</f>
        <v>-15.569000000000001</v>
      </c>
      <c r="AF3" s="24"/>
      <c r="AG3">
        <f>SUM(AD3:AF3)</f>
        <v>813.60389753902507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3.6709799999999997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536.39325917468636</v>
      </c>
      <c r="P4" s="36">
        <v>75.112871067619736</v>
      </c>
      <c r="Q4" s="36">
        <v>22.746931480981925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362.70000000000005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-232</v>
      </c>
      <c r="AA4" s="75">
        <f>STOA!J4</f>
        <v>3.69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11.158412003376863</v>
      </c>
      <c r="AD4">
        <f t="shared" ref="AD4:AD67" si="1">SUM(B4:AB4,AI4:AR4)-AC4</f>
        <v>811.0892376043397</v>
      </c>
      <c r="AE4">
        <f>'IDT-1'!F4</f>
        <v>-5.766</v>
      </c>
      <c r="AF4" s="24"/>
      <c r="AG4">
        <f t="shared" ref="AG4:AG67" si="2">SUM(AD4:AF4)</f>
        <v>805.32323760433974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3.6709799999999997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524.27741837740382</v>
      </c>
      <c r="P5" s="36">
        <v>75.112871067619736</v>
      </c>
      <c r="Q5" s="36">
        <v>22.746931480981925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362.70000000000005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-229</v>
      </c>
      <c r="AA5" s="75">
        <f>STOA!J5</f>
        <v>3.69</v>
      </c>
      <c r="AB5" s="75">
        <f>-STOA!P5</f>
        <v>0</v>
      </c>
      <c r="AC5">
        <f t="shared" si="0"/>
        <v>11.115937044753913</v>
      </c>
      <c r="AD5">
        <f t="shared" si="1"/>
        <v>792.01587176568012</v>
      </c>
      <c r="AE5">
        <f>'IDT-1'!F5</f>
        <v>-6.92</v>
      </c>
      <c r="AF5" s="24"/>
      <c r="AG5">
        <f t="shared" si="2"/>
        <v>785.09587176568016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3.6709799999999997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523.62250787332766</v>
      </c>
      <c r="P6" s="36">
        <v>75.112871067619736</v>
      </c>
      <c r="Q6" s="36">
        <v>22.746931480981925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362.70000000000005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-255</v>
      </c>
      <c r="AA6" s="75">
        <f>STOA!J6</f>
        <v>3.69</v>
      </c>
      <c r="AB6" s="75">
        <f>-STOA!P6</f>
        <v>0</v>
      </c>
      <c r="AC6">
        <f t="shared" si="0"/>
        <v>11.288330108742342</v>
      </c>
      <c r="AD6">
        <f t="shared" si="1"/>
        <v>770.18856819761538</v>
      </c>
      <c r="AE6">
        <f>'IDT-1'!F6</f>
        <v>0</v>
      </c>
      <c r="AF6" s="24"/>
      <c r="AG6">
        <f t="shared" si="2"/>
        <v>770.18856819761538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3.6709799999999997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505.53073544980253</v>
      </c>
      <c r="P7" s="36">
        <v>75.112871067619736</v>
      </c>
      <c r="Q7" s="36">
        <v>22.746931480981925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362.62000000000006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-260</v>
      </c>
      <c r="AA7" s="75">
        <f>STOA!J7</f>
        <v>3.69</v>
      </c>
      <c r="AB7" s="75">
        <f>-STOA!P7</f>
        <v>0</v>
      </c>
      <c r="AC7">
        <f t="shared" si="0"/>
        <v>11.008619854511396</v>
      </c>
      <c r="AD7">
        <f t="shared" si="1"/>
        <v>767.29650602832135</v>
      </c>
      <c r="AE7">
        <f>'IDT-1'!F7</f>
        <v>0</v>
      </c>
      <c r="AF7" s="24"/>
      <c r="AG7">
        <f t="shared" si="2"/>
        <v>767.29650602832135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3.6709799999999997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500.56962696030939</v>
      </c>
      <c r="P8" s="36">
        <v>75.112871067619736</v>
      </c>
      <c r="Q8" s="36">
        <v>22.746931480981925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362.62000000000006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-270</v>
      </c>
      <c r="AA8" s="75">
        <f>STOA!J8</f>
        <v>3.69</v>
      </c>
      <c r="AB8" s="75">
        <f>-STOA!P8</f>
        <v>0</v>
      </c>
      <c r="AC8">
        <f t="shared" si="0"/>
        <v>11.0905303318241</v>
      </c>
      <c r="AD8">
        <f t="shared" si="1"/>
        <v>766.9234870615154</v>
      </c>
      <c r="AE8">
        <f>'IDT-1'!F8</f>
        <v>0</v>
      </c>
      <c r="AF8" s="24"/>
      <c r="AG8">
        <f t="shared" si="2"/>
        <v>766.9234870615154</v>
      </c>
      <c r="AI8" s="34">
        <f>PXIL!J8</f>
        <v>0</v>
      </c>
      <c r="AJ8" s="34">
        <f>PXIL!P8</f>
        <v>0</v>
      </c>
      <c r="AK8" s="34">
        <f>RTM_IEX!J8</f>
        <v>9.67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3.6709799999999997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506.74929648294932</v>
      </c>
      <c r="P9" s="36">
        <v>75.112871067619736</v>
      </c>
      <c r="Q9" s="36">
        <v>22.746931480981925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362.62000000000006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-275</v>
      </c>
      <c r="AA9" s="75">
        <f>STOA!J9</f>
        <v>3.69</v>
      </c>
      <c r="AB9" s="75">
        <f>-STOA!P9</f>
        <v>0</v>
      </c>
      <c r="AC9">
        <f t="shared" si="0"/>
        <v>11.103567344438719</v>
      </c>
      <c r="AD9">
        <f t="shared" si="1"/>
        <v>758.42011957154068</v>
      </c>
      <c r="AE9">
        <f>'IDT-1'!F9</f>
        <v>0</v>
      </c>
      <c r="AF9" s="24"/>
      <c r="AG9">
        <f t="shared" si="2"/>
        <v>758.42011957154068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3.6709799999999997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506.74929648294932</v>
      </c>
      <c r="P10" s="36">
        <v>75.112871067619736</v>
      </c>
      <c r="Q10" s="36">
        <v>22.746931480981925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362.62000000000006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-281</v>
      </c>
      <c r="AA10" s="75">
        <f>STOA!J10</f>
        <v>3.69</v>
      </c>
      <c r="AB10" s="75">
        <f>-STOA!P10</f>
        <v>0</v>
      </c>
      <c r="AC10">
        <f t="shared" si="0"/>
        <v>11.154394290788055</v>
      </c>
      <c r="AD10">
        <f t="shared" si="1"/>
        <v>752.36929262519129</v>
      </c>
      <c r="AE10">
        <f>'IDT-1'!F10</f>
        <v>0</v>
      </c>
      <c r="AF10" s="24"/>
      <c r="AG10">
        <f t="shared" si="2"/>
        <v>752.36929262519129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3.6709799999999997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504.54289752685986</v>
      </c>
      <c r="P11" s="36">
        <v>75.112871067619736</v>
      </c>
      <c r="Q11" s="36">
        <v>22.746931480981925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362.54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-286</v>
      </c>
      <c r="AA11" s="75">
        <f>STOA!J11</f>
        <v>3.69</v>
      </c>
      <c r="AB11" s="75">
        <f>-STOA!P11</f>
        <v>0</v>
      </c>
      <c r="AC11">
        <f t="shared" si="0"/>
        <v>11.219900116805793</v>
      </c>
      <c r="AD11">
        <f t="shared" si="1"/>
        <v>740.01738784308418</v>
      </c>
      <c r="AE11">
        <f>'IDT-1'!F11</f>
        <v>0</v>
      </c>
      <c r="AF11" s="24"/>
      <c r="AG11">
        <f t="shared" si="2"/>
        <v>740.01738784308418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3.6709799999999997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506.34623643332822</v>
      </c>
      <c r="P12" s="36">
        <v>75.112871067619736</v>
      </c>
      <c r="Q12" s="36">
        <v>22.746498922745459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362.54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-291.99</v>
      </c>
      <c r="AA12" s="75">
        <f>STOA!J12</f>
        <v>3.69</v>
      </c>
      <c r="AB12" s="75">
        <f>-STOA!P12</f>
        <v>0</v>
      </c>
      <c r="AC12">
        <f t="shared" si="0"/>
        <v>11.285786764903026</v>
      </c>
      <c r="AD12">
        <f t="shared" si="1"/>
        <v>735.76440754321868</v>
      </c>
      <c r="AE12">
        <f>'IDT-1'!F12</f>
        <v>0</v>
      </c>
      <c r="AF12" s="24"/>
      <c r="AG12">
        <f t="shared" si="2"/>
        <v>735.76440754321868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3.6709799999999997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504.54620872652202</v>
      </c>
      <c r="P13" s="36">
        <v>75.112871067619736</v>
      </c>
      <c r="Q13" s="36">
        <v>22.746498922745459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352.88000000000005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-297</v>
      </c>
      <c r="AA13" s="75">
        <f>STOA!J13</f>
        <v>3.69</v>
      </c>
      <c r="AB13" s="75">
        <f>-STOA!P13</f>
        <v>0</v>
      </c>
      <c r="AC13">
        <f t="shared" si="0"/>
        <v>11.274318820991995</v>
      </c>
      <c r="AD13">
        <f t="shared" si="1"/>
        <v>714.30584778032357</v>
      </c>
      <c r="AE13">
        <f>'IDT-1'!F13</f>
        <v>0</v>
      </c>
      <c r="AF13" s="24"/>
      <c r="AG13">
        <f t="shared" si="2"/>
        <v>714.30584778032357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3.6709799999999997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504.54620872652202</v>
      </c>
      <c r="P14" s="36">
        <v>75.112871067619736</v>
      </c>
      <c r="Q14" s="36">
        <v>22.746498922745459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352.88000000000005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-303.99</v>
      </c>
      <c r="AA14" s="75">
        <f>STOA!J14</f>
        <v>3.69</v>
      </c>
      <c r="AB14" s="75">
        <f>-STOA!P14</f>
        <v>0</v>
      </c>
      <c r="AC14">
        <f t="shared" si="0"/>
        <v>11.33353221348897</v>
      </c>
      <c r="AD14">
        <f t="shared" si="1"/>
        <v>707.25663438782658</v>
      </c>
      <c r="AE14">
        <f>'IDT-1'!F14</f>
        <v>0</v>
      </c>
      <c r="AF14" s="24"/>
      <c r="AG14">
        <f t="shared" si="2"/>
        <v>707.25663438782658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3.6709799999999997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504.54620872652202</v>
      </c>
      <c r="P15" s="36">
        <v>75.112871067619736</v>
      </c>
      <c r="Q15" s="36">
        <v>22.746498922745459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352.80000000000007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-306</v>
      </c>
      <c r="AA15" s="75">
        <f>STOA!J15</f>
        <v>3.6</v>
      </c>
      <c r="AB15" s="75">
        <f>-STOA!P15</f>
        <v>0</v>
      </c>
      <c r="AC15">
        <f t="shared" si="0"/>
        <v>11.30677545189155</v>
      </c>
      <c r="AD15">
        <f t="shared" si="1"/>
        <v>710.10339114942406</v>
      </c>
      <c r="AE15">
        <f>'IDT-1'!F15</f>
        <v>0</v>
      </c>
      <c r="AF15" s="24"/>
      <c r="AG15">
        <f t="shared" si="2"/>
        <v>710.10339114942406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3.6709799999999997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504.54620872652202</v>
      </c>
      <c r="P16" s="36">
        <v>75.112871067619736</v>
      </c>
      <c r="Q16" s="36">
        <v>22.746498922745459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352.80000000000007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-309</v>
      </c>
      <c r="AA16" s="75">
        <f>STOA!J16</f>
        <v>3.6</v>
      </c>
      <c r="AB16" s="75">
        <f>-STOA!P16</f>
        <v>0</v>
      </c>
      <c r="AC16">
        <f t="shared" si="0"/>
        <v>11.332188925066216</v>
      </c>
      <c r="AD16">
        <f t="shared" si="1"/>
        <v>707.07797767624936</v>
      </c>
      <c r="AE16">
        <f>'IDT-1'!F16</f>
        <v>0</v>
      </c>
      <c r="AF16" s="24"/>
      <c r="AG16">
        <f t="shared" si="2"/>
        <v>707.07797767624936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3.6709799999999997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503.67550836427097</v>
      </c>
      <c r="P17" s="36">
        <v>75.112871067619736</v>
      </c>
      <c r="Q17" s="36">
        <v>22.746498922745459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352.80000000000007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-310</v>
      </c>
      <c r="AA17" s="75">
        <f>STOA!J17</f>
        <v>3.6</v>
      </c>
      <c r="AB17" s="75">
        <f>-STOA!P17</f>
        <v>0</v>
      </c>
      <c r="AC17">
        <f t="shared" si="0"/>
        <v>11.333346199748195</v>
      </c>
      <c r="AD17">
        <f t="shared" si="1"/>
        <v>705.20612003931637</v>
      </c>
      <c r="AE17">
        <f>'IDT-1'!F17</f>
        <v>0</v>
      </c>
      <c r="AF17" s="24"/>
      <c r="AG17">
        <f t="shared" si="2"/>
        <v>705.20612003931637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3.6709799999999997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503.67550836427097</v>
      </c>
      <c r="P18" s="36">
        <v>75.112871067619736</v>
      </c>
      <c r="Q18" s="36">
        <v>22.746498922745459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352.80000000000007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-308</v>
      </c>
      <c r="AA18" s="75">
        <f>STOA!J18</f>
        <v>3.6</v>
      </c>
      <c r="AB18" s="75">
        <f>-STOA!P18</f>
        <v>0</v>
      </c>
      <c r="AC18">
        <f t="shared" si="0"/>
        <v>11.316403884298417</v>
      </c>
      <c r="AD18">
        <f t="shared" si="1"/>
        <v>707.22306235476617</v>
      </c>
      <c r="AE18">
        <f>'IDT-1'!F18</f>
        <v>0</v>
      </c>
      <c r="AF18" s="24"/>
      <c r="AG18">
        <f t="shared" si="2"/>
        <v>707.22306235476617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3.6709799999999997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503.67550836427097</v>
      </c>
      <c r="P19" s="36">
        <v>75.112871067619736</v>
      </c>
      <c r="Q19" s="36">
        <v>22.746498922745459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352.80000000000007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-304</v>
      </c>
      <c r="AA19" s="75">
        <f>STOA!J19</f>
        <v>3.6</v>
      </c>
      <c r="AB19" s="75">
        <f>-STOA!P19</f>
        <v>0</v>
      </c>
      <c r="AC19">
        <f t="shared" si="0"/>
        <v>11.240163464774417</v>
      </c>
      <c r="AD19">
        <f t="shared" si="1"/>
        <v>716.29930277429014</v>
      </c>
      <c r="AE19">
        <f>'IDT-1'!F19</f>
        <v>0</v>
      </c>
      <c r="AF19" s="24"/>
      <c r="AG19">
        <f t="shared" si="2"/>
        <v>716.29930277429014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3.6709799999999997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503.67219716460886</v>
      </c>
      <c r="P20" s="36">
        <v>75.112871067619736</v>
      </c>
      <c r="Q20" s="36">
        <v>22.746931480981925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352.80000000000007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-302</v>
      </c>
      <c r="AA20" s="75">
        <f>STOA!J20</f>
        <v>3.6</v>
      </c>
      <c r="AB20" s="75">
        <f>-STOA!P20</f>
        <v>0</v>
      </c>
      <c r="AC20">
        <f t="shared" si="0"/>
        <v>11.223196968736666</v>
      </c>
      <c r="AD20">
        <f t="shared" si="1"/>
        <v>718.31339062890243</v>
      </c>
      <c r="AE20">
        <f>'IDT-1'!F20</f>
        <v>0</v>
      </c>
      <c r="AF20" s="24"/>
      <c r="AG20">
        <f t="shared" si="2"/>
        <v>718.31339062890243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3.6709799999999997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535.00901721135563</v>
      </c>
      <c r="P21" s="36">
        <v>75.112871067619736</v>
      </c>
      <c r="Q21" s="36">
        <v>22.746931480981925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352.80000000000007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-297</v>
      </c>
      <c r="AA21" s="75">
        <f>STOA!J21</f>
        <v>3.6</v>
      </c>
      <c r="AB21" s="75">
        <f>-STOA!P21</f>
        <v>0</v>
      </c>
      <c r="AC21">
        <f t="shared" si="0"/>
        <v>11.712352033652131</v>
      </c>
      <c r="AD21">
        <f t="shared" si="1"/>
        <v>722.49105561073372</v>
      </c>
      <c r="AE21">
        <f>'IDT-1'!F21</f>
        <v>0</v>
      </c>
      <c r="AF21" s="24"/>
      <c r="AG21">
        <f t="shared" si="2"/>
        <v>722.49105561073372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-31.67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3.6709799999999997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612.3530405020889</v>
      </c>
      <c r="P22" s="36">
        <v>75.112871067619736</v>
      </c>
      <c r="Q22" s="36">
        <v>22.746931480981925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352.80000000000007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-294</v>
      </c>
      <c r="AA22" s="75">
        <f>STOA!J22</f>
        <v>3.6</v>
      </c>
      <c r="AB22" s="75">
        <f>-STOA!P22</f>
        <v>0</v>
      </c>
      <c r="AC22">
        <f t="shared" si="0"/>
        <v>13.000174140710183</v>
      </c>
      <c r="AD22">
        <f t="shared" si="1"/>
        <v>723.21725679440885</v>
      </c>
      <c r="AE22">
        <f>'IDT-1'!F22</f>
        <v>0</v>
      </c>
      <c r="AF22" s="24"/>
      <c r="AG22">
        <f t="shared" si="2"/>
        <v>723.21725679440885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-110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3.6709799999999997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702.56412400512306</v>
      </c>
      <c r="P23" s="36">
        <v>75.112871067619736</v>
      </c>
      <c r="Q23" s="36">
        <v>22.746931480981925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361.50000000000006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-277</v>
      </c>
      <c r="AA23" s="75">
        <f>STOA!J23</f>
        <v>3.6</v>
      </c>
      <c r="AB23" s="75">
        <f>-STOA!P23</f>
        <v>0</v>
      </c>
      <c r="AC23">
        <f t="shared" si="0"/>
        <v>14.490073793195442</v>
      </c>
      <c r="AD23">
        <f t="shared" si="1"/>
        <v>742.43561308762764</v>
      </c>
      <c r="AE23">
        <f>'IDT-1'!F23</f>
        <v>0</v>
      </c>
      <c r="AF23" s="24"/>
      <c r="AG23">
        <f t="shared" si="2"/>
        <v>742.43561308762764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3.6709799999999997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69.60682102571127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796.41141874335233</v>
      </c>
      <c r="P24" s="36">
        <v>75.112871067619736</v>
      </c>
      <c r="Q24" s="36">
        <v>22.746931480981925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370.20000000000005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-588</v>
      </c>
      <c r="AA24" s="75">
        <f>STOA!J24</f>
        <v>3.6</v>
      </c>
      <c r="AB24" s="75">
        <f>-STOA!P24</f>
        <v>0</v>
      </c>
      <c r="AC24">
        <f t="shared" si="0"/>
        <v>16.503296253841089</v>
      </c>
      <c r="AD24">
        <f t="shared" si="1"/>
        <v>767.19378846119696</v>
      </c>
      <c r="AE24">
        <f>'IDT-1'!F24</f>
        <v>0</v>
      </c>
      <c r="AF24" s="24"/>
      <c r="AG24">
        <f t="shared" si="2"/>
        <v>767.19378846119696</v>
      </c>
      <c r="AI24" s="34">
        <f>PXIL!J24</f>
        <v>0</v>
      </c>
      <c r="AJ24" s="34">
        <f>PXIL!P24</f>
        <v>0</v>
      </c>
      <c r="AK24" s="34">
        <f>RTM_IEX!J24</f>
        <v>19.329999999999998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3.6709799999999997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69.60682102571127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807.28710771037981</v>
      </c>
      <c r="P25" s="36">
        <v>75.112871067619736</v>
      </c>
      <c r="Q25" s="36">
        <v>22.746931480981925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405.67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-563</v>
      </c>
      <c r="AA25" s="75">
        <f>STOA!J25</f>
        <v>3.6</v>
      </c>
      <c r="AB25" s="75">
        <f>-STOA!P25</f>
        <v>0</v>
      </c>
      <c r="AC25">
        <f t="shared" si="0"/>
        <v>16.603160675290784</v>
      </c>
      <c r="AD25">
        <f t="shared" si="1"/>
        <v>809.10961300677479</v>
      </c>
      <c r="AE25">
        <f>'IDT-1'!F25</f>
        <v>-10.379</v>
      </c>
      <c r="AF25" s="24"/>
      <c r="AG25">
        <f t="shared" si="2"/>
        <v>798.73061300677477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3.6709799999999997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69.60682102571127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824.78898824451437</v>
      </c>
      <c r="P26" s="36">
        <v>75.112871067619736</v>
      </c>
      <c r="Q26" s="36">
        <v>22.746931480981925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405.79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-555</v>
      </c>
      <c r="AA26" s="75">
        <f>STOA!J26</f>
        <v>3.6</v>
      </c>
      <c r="AB26" s="75">
        <f>-STOA!P26</f>
        <v>0</v>
      </c>
      <c r="AC26">
        <f t="shared" si="0"/>
        <v>16.683415209978403</v>
      </c>
      <c r="AD26">
        <f t="shared" si="1"/>
        <v>834.65123900622177</v>
      </c>
      <c r="AE26">
        <f>'IDT-1'!F26</f>
        <v>-10.956</v>
      </c>
      <c r="AF26" s="24"/>
      <c r="AG26">
        <f t="shared" si="2"/>
        <v>823.69523900622175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3.6709799999999997</v>
      </c>
      <c r="E27">
        <f>GT_NG!T27</f>
        <v>11.018062397372743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69.60682102571127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855.56781895352367</v>
      </c>
      <c r="P27" s="36">
        <v>75.112871067619736</v>
      </c>
      <c r="Q27" s="36">
        <v>22.746931480981925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406.1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-509</v>
      </c>
      <c r="AA27" s="75">
        <f>STOA!J27</f>
        <v>3.6</v>
      </c>
      <c r="AB27" s="75">
        <f>-STOA!P27</f>
        <v>0</v>
      </c>
      <c r="AC27">
        <f t="shared" si="0"/>
        <v>16.597243921213632</v>
      </c>
      <c r="AD27">
        <f t="shared" si="1"/>
        <v>906.82624100399585</v>
      </c>
      <c r="AE27">
        <f>'IDT-1'!F27</f>
        <v>-65</v>
      </c>
      <c r="AF27" s="24"/>
      <c r="AG27">
        <f t="shared" si="2"/>
        <v>841.82624100399585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3.6709799999999997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818.33301628167953</v>
      </c>
      <c r="P28" s="36">
        <v>75.112871067619736</v>
      </c>
      <c r="Q28" s="36">
        <v>22.746931480981925</v>
      </c>
      <c r="R28" s="38">
        <v>0.28999999999999998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385.11000000000007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-239</v>
      </c>
      <c r="AA28" s="75">
        <f>STOA!J28</f>
        <v>3.6</v>
      </c>
      <c r="AB28" s="75">
        <f>-STOA!P28</f>
        <v>0</v>
      </c>
      <c r="AC28">
        <f t="shared" si="0"/>
        <v>15.510811649270515</v>
      </c>
      <c r="AD28">
        <f t="shared" si="1"/>
        <v>899.08376750810896</v>
      </c>
      <c r="AE28">
        <f>'IDT-1'!F28</f>
        <v>-31.715</v>
      </c>
      <c r="AF28" s="24"/>
      <c r="AG28">
        <f t="shared" si="2"/>
        <v>867.36876750810893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-225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3.6709799999999997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52.822385403965136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756.43590819218969</v>
      </c>
      <c r="P29" s="36">
        <v>75.112871067619736</v>
      </c>
      <c r="Q29" s="36">
        <v>22.746931480981925</v>
      </c>
      <c r="R29" s="38">
        <v>2.65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358.37211200000002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-269</v>
      </c>
      <c r="AA29" s="75">
        <f>STOA!J29</f>
        <v>3.6</v>
      </c>
      <c r="AB29" s="75">
        <f>-STOA!P29</f>
        <v>0</v>
      </c>
      <c r="AC29">
        <f t="shared" si="0"/>
        <v>14.186081636784623</v>
      </c>
      <c r="AD29">
        <f t="shared" si="1"/>
        <v>873.25316890534475</v>
      </c>
      <c r="AE29">
        <f>'IDT-1'!F29</f>
        <v>-8.0730000000000004</v>
      </c>
      <c r="AF29" s="24"/>
      <c r="AG29">
        <f t="shared" si="2"/>
        <v>865.18016890534477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3.6709799999999997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52.822385403965136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688.75936811764234</v>
      </c>
      <c r="P30" s="36">
        <v>75.112871067619736</v>
      </c>
      <c r="Q30" s="36">
        <v>22.746931480981925</v>
      </c>
      <c r="R30" s="38">
        <v>8.3071065459610036</v>
      </c>
      <c r="S30" s="38">
        <v>0</v>
      </c>
      <c r="T30" s="37">
        <f>SUMPRODUCT(LTA!J30:AN30,LTA!J$101:AN$101,LTA!J$105:AN$105)</f>
        <v>1.02</v>
      </c>
      <c r="U30" s="37">
        <f>SUMPRODUCT(LTA!J30:AN30,LTA!J$102:AN$102,LTA!J$105:AN$105)</f>
        <v>367.45037600000006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-257</v>
      </c>
      <c r="AA30" s="75">
        <f>STOA!J30</f>
        <v>3.6</v>
      </c>
      <c r="AB30" s="75">
        <f>-STOA!P30</f>
        <v>0</v>
      </c>
      <c r="AC30">
        <f t="shared" si="0"/>
        <v>13.055224879303593</v>
      </c>
      <c r="AD30">
        <f t="shared" si="1"/>
        <v>904.45285613423925</v>
      </c>
      <c r="AE30">
        <f>'IDT-1'!F30</f>
        <v>-10.956</v>
      </c>
      <c r="AF30" s="24"/>
      <c r="AG30">
        <f t="shared" si="2"/>
        <v>893.49685613423924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3.6709799999999997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52.822385403965136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643.60680389416393</v>
      </c>
      <c r="P31" s="36">
        <v>69.95</v>
      </c>
      <c r="Q31" s="36">
        <v>22.746931480981925</v>
      </c>
      <c r="R31" s="38">
        <v>17.7</v>
      </c>
      <c r="S31" s="38">
        <v>0</v>
      </c>
      <c r="T31" s="37">
        <f>SUMPRODUCT(LTA!J31:AN31,LTA!J$101:AN$101,LTA!J$105:AN$105)</f>
        <v>1.25</v>
      </c>
      <c r="U31" s="37">
        <f>SUMPRODUCT(LTA!J31:AN31,LTA!J$102:AN$102,LTA!J$105:AN$105)</f>
        <v>395.87666400000001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-203</v>
      </c>
      <c r="AA31" s="75">
        <f>STOA!J31</f>
        <v>3.6</v>
      </c>
      <c r="AB31" s="75">
        <f>-STOA!P31</f>
        <v>0</v>
      </c>
      <c r="AC31">
        <f t="shared" si="0"/>
        <v>12.579457407177177</v>
      </c>
      <c r="AD31">
        <f t="shared" si="1"/>
        <v>936.66236976930657</v>
      </c>
      <c r="AE31">
        <f>'IDT-1'!F31</f>
        <v>-40</v>
      </c>
      <c r="AF31" s="24"/>
      <c r="AG31">
        <f t="shared" si="2"/>
        <v>896.66236976930657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3.6709799999999997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52.822385403965136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635.23882327315698</v>
      </c>
      <c r="P32" s="36">
        <v>69.95</v>
      </c>
      <c r="Q32" s="36">
        <v>22.746931480981925</v>
      </c>
      <c r="R32" s="38">
        <v>17.700000000000003</v>
      </c>
      <c r="S32" s="38">
        <v>0</v>
      </c>
      <c r="T32" s="37">
        <f>SUMPRODUCT(LTA!J32:AN32,LTA!J$101:AN$101,LTA!J$105:AN$105)</f>
        <v>4.7300000000000004</v>
      </c>
      <c r="U32" s="37">
        <f>SUMPRODUCT(LTA!J32:AN32,LTA!J$102:AN$102,LTA!J$105:AN$105)</f>
        <v>405.00064000000009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-170</v>
      </c>
      <c r="AA32" s="75">
        <f>STOA!J32</f>
        <v>3.6</v>
      </c>
      <c r="AB32" s="75">
        <f>-STOA!P32</f>
        <v>0</v>
      </c>
      <c r="AC32">
        <f t="shared" si="0"/>
        <v>12.377847352063828</v>
      </c>
      <c r="AD32">
        <f t="shared" si="1"/>
        <v>969.09997520341312</v>
      </c>
      <c r="AE32">
        <f>'IDT-1'!F32</f>
        <v>-51</v>
      </c>
      <c r="AF32" s="24"/>
      <c r="AG32">
        <f t="shared" si="2"/>
        <v>918.09997520341312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3.6709799999999997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52.822385403965136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595.95329984412649</v>
      </c>
      <c r="P33" s="36">
        <v>69.95</v>
      </c>
      <c r="Q33" s="36">
        <v>22.746931480981925</v>
      </c>
      <c r="R33" s="38">
        <v>17.700000000000003</v>
      </c>
      <c r="S33" s="38">
        <v>0</v>
      </c>
      <c r="T33" s="37">
        <f>SUMPRODUCT(LTA!J33:AN33,LTA!J$101:AN$101,LTA!J$105:AN$105)</f>
        <v>10.55</v>
      </c>
      <c r="U33" s="37">
        <f>SUMPRODUCT(LTA!J33:AN33,LTA!J$102:AN$102,LTA!J$105:AN$105)</f>
        <v>393.38624000000004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-111</v>
      </c>
      <c r="AA33" s="75">
        <f>STOA!J33</f>
        <v>3.6</v>
      </c>
      <c r="AB33" s="75">
        <f>-STOA!P33</f>
        <v>0</v>
      </c>
      <c r="AC33">
        <f t="shared" si="0"/>
        <v>11.075819803247061</v>
      </c>
      <c r="AD33">
        <f t="shared" si="1"/>
        <v>1034.3220793231992</v>
      </c>
      <c r="AE33">
        <f>'IDT-1'!F33</f>
        <v>-96</v>
      </c>
      <c r="AF33" s="24"/>
      <c r="AG33">
        <f t="shared" si="2"/>
        <v>938.3220793231992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3.6709799999999997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52.822385403965136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551.44965972562261</v>
      </c>
      <c r="P34" s="36">
        <v>69.95</v>
      </c>
      <c r="Q34" s="36">
        <v>22.746931480981925</v>
      </c>
      <c r="R34" s="38">
        <v>19.2</v>
      </c>
      <c r="S34" s="38">
        <v>0</v>
      </c>
      <c r="T34" s="37">
        <f>SUMPRODUCT(LTA!J34:AN34,LTA!J$101:AN$101,LTA!J$105:AN$105)</f>
        <v>18.64</v>
      </c>
      <c r="U34" s="37">
        <f>SUMPRODUCT(LTA!J34:AN34,LTA!J$102:AN$102,LTA!J$105:AN$105)</f>
        <v>402.66601200000008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-31</v>
      </c>
      <c r="AA34" s="75">
        <f>STOA!J34</f>
        <v>3.6</v>
      </c>
      <c r="AB34" s="75">
        <f>-STOA!P34</f>
        <v>0</v>
      </c>
      <c r="AC34">
        <f t="shared" si="0"/>
        <v>10.140446904436061</v>
      </c>
      <c r="AD34">
        <f t="shared" si="1"/>
        <v>1094.6235841035066</v>
      </c>
      <c r="AE34">
        <f>'IDT-1'!F34</f>
        <v>-148</v>
      </c>
      <c r="AF34" s="24"/>
      <c r="AG34">
        <f t="shared" si="2"/>
        <v>946.62358410350657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3.6709799999999997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543.22979095278515</v>
      </c>
      <c r="P35" s="36">
        <v>69.95</v>
      </c>
      <c r="Q35" s="36">
        <v>22.746931480981925</v>
      </c>
      <c r="R35" s="38">
        <v>19.2</v>
      </c>
      <c r="S35" s="38">
        <v>0</v>
      </c>
      <c r="T35" s="37">
        <f>SUMPRODUCT(LTA!J35:AN35,LTA!J$101:AN$101,LTA!J$105:AN$105)</f>
        <v>27.79</v>
      </c>
      <c r="U35" s="37">
        <f>SUMPRODUCT(LTA!J35:AN35,LTA!J$102:AN$102,LTA!J$105:AN$105)</f>
        <v>412.20640400000008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-76</v>
      </c>
      <c r="AA35" s="75">
        <f>STOA!J35</f>
        <v>3.6</v>
      </c>
      <c r="AB35" s="75">
        <f>-STOA!P35</f>
        <v>0</v>
      </c>
      <c r="AC35">
        <f t="shared" si="0"/>
        <v>10.786147556253955</v>
      </c>
      <c r="AD35">
        <f t="shared" si="1"/>
        <v>1050.3387392046113</v>
      </c>
      <c r="AE35">
        <f>'IDT-1'!F35</f>
        <v>-98</v>
      </c>
      <c r="AF35" s="24"/>
      <c r="AG35">
        <f t="shared" si="2"/>
        <v>952.33873920461133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3.6709799999999997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537.16494275862362</v>
      </c>
      <c r="P36" s="36">
        <v>69.95</v>
      </c>
      <c r="Q36" s="36">
        <v>22.746931480981925</v>
      </c>
      <c r="R36" s="38">
        <v>21.200000000000003</v>
      </c>
      <c r="S36" s="38">
        <v>0</v>
      </c>
      <c r="T36" s="37">
        <f>SUMPRODUCT(LTA!J36:AN36,LTA!J$101:AN$101,LTA!J$105:AN$105)</f>
        <v>37.99</v>
      </c>
      <c r="U36" s="37">
        <f>SUMPRODUCT(LTA!J36:AN36,LTA!J$102:AN$102,LTA!J$105:AN$105)</f>
        <v>421.54510400000009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-91</v>
      </c>
      <c r="AA36" s="75">
        <f>STOA!J36</f>
        <v>3.6</v>
      </c>
      <c r="AB36" s="75">
        <f>-STOA!P36</f>
        <v>0</v>
      </c>
      <c r="AC36">
        <f t="shared" si="0"/>
        <v>11.043195277296336</v>
      </c>
      <c r="AD36">
        <f t="shared" si="1"/>
        <v>1050.5555432894078</v>
      </c>
      <c r="AE36">
        <f>'IDT-1'!F36</f>
        <v>-86</v>
      </c>
      <c r="AF36" s="24"/>
      <c r="AG36">
        <f t="shared" si="2"/>
        <v>964.55554328940775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3.6709799999999997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542.33464472263347</v>
      </c>
      <c r="P37" s="36">
        <v>69.95</v>
      </c>
      <c r="Q37" s="36">
        <v>22.746931480981925</v>
      </c>
      <c r="R37" s="38">
        <v>21.2</v>
      </c>
      <c r="S37" s="38">
        <v>0</v>
      </c>
      <c r="T37" s="37">
        <f>SUMPRODUCT(LTA!J37:AN37,LTA!J$101:AN$101,LTA!J$105:AN$105)</f>
        <v>45.25</v>
      </c>
      <c r="U37" s="37">
        <f>SUMPRODUCT(LTA!J37:AN37,LTA!J$102:AN$102,LTA!J$105:AN$105)</f>
        <v>434.19631600000008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-144</v>
      </c>
      <c r="AA37" s="75">
        <f>STOA!J37</f>
        <v>3.6</v>
      </c>
      <c r="AB37" s="75">
        <f>-STOA!P37</f>
        <v>0</v>
      </c>
      <c r="AC37">
        <f t="shared" si="0"/>
        <v>11.575778948139803</v>
      </c>
      <c r="AD37">
        <f t="shared" si="1"/>
        <v>1037.1038735825741</v>
      </c>
      <c r="AE37">
        <f>'IDT-1'!F37</f>
        <v>-47</v>
      </c>
      <c r="AF37" s="24"/>
      <c r="AG37">
        <f t="shared" si="2"/>
        <v>990.10387358257412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3.6709799999999997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536.80675025342475</v>
      </c>
      <c r="P38" s="36">
        <v>69.95</v>
      </c>
      <c r="Q38" s="36">
        <v>22.746931480981925</v>
      </c>
      <c r="R38" s="38">
        <v>21.2</v>
      </c>
      <c r="S38" s="38">
        <v>0</v>
      </c>
      <c r="T38" s="37">
        <f>SUMPRODUCT(LTA!J38:AN38,LTA!J$101:AN$101,LTA!J$105:AN$105)</f>
        <v>50.39</v>
      </c>
      <c r="U38" s="37">
        <f>SUMPRODUCT(LTA!J38:AN38,LTA!J$102:AN$102,LTA!J$105:AN$105)</f>
        <v>442.06736000000006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-182</v>
      </c>
      <c r="AA38" s="75">
        <f>STOA!J38</f>
        <v>3.6</v>
      </c>
      <c r="AB38" s="75">
        <f>-STOA!P38</f>
        <v>0</v>
      </c>
      <c r="AC38">
        <f t="shared" si="0"/>
        <v>11.960541397744233</v>
      </c>
      <c r="AD38">
        <f t="shared" si="1"/>
        <v>1006.2022606637606</v>
      </c>
      <c r="AE38">
        <f>'IDT-1'!F38</f>
        <v>-23.065000000000001</v>
      </c>
      <c r="AF38" s="24"/>
      <c r="AG38">
        <f t="shared" si="2"/>
        <v>983.13726066376057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3.6709799999999997</v>
      </c>
      <c r="E39">
        <f>GT_NG!T39</f>
        <v>11.018062397372743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520.0659159495159</v>
      </c>
      <c r="P39" s="36">
        <v>69.95</v>
      </c>
      <c r="Q39" s="36">
        <v>22.746931480981925</v>
      </c>
      <c r="R39" s="38">
        <v>21.2</v>
      </c>
      <c r="S39" s="38">
        <v>0</v>
      </c>
      <c r="T39" s="37">
        <f>SUMPRODUCT(LTA!J39:AN39,LTA!J$101:AN$101,LTA!J$105:AN$105)</f>
        <v>57.54</v>
      </c>
      <c r="U39" s="37">
        <f>SUMPRODUCT(LTA!J39:AN39,LTA!J$102:AN$102,LTA!J$105:AN$105)</f>
        <v>435.08040400000004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-175</v>
      </c>
      <c r="AA39" s="75">
        <f>STOA!J39</f>
        <v>3.6</v>
      </c>
      <c r="AB39" s="75">
        <f>-STOA!P39</f>
        <v>0</v>
      </c>
      <c r="AC39">
        <f t="shared" si="0"/>
        <v>11.754938700619391</v>
      </c>
      <c r="AD39">
        <f t="shared" si="1"/>
        <v>1036.1600730569767</v>
      </c>
      <c r="AE39">
        <f>'IDT-1'!F39</f>
        <v>-17.298999999999999</v>
      </c>
      <c r="AF39" s="24"/>
      <c r="AG39">
        <f t="shared" si="2"/>
        <v>1018.8610730569767</v>
      </c>
      <c r="AI39" s="34">
        <f>PXIL!J39</f>
        <v>0</v>
      </c>
      <c r="AJ39" s="34">
        <f>PXIL!P39</f>
        <v>0</v>
      </c>
      <c r="AK39" s="34">
        <f>RTM_IEX!J39</f>
        <v>19.329999999999998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3.6709799999999997</v>
      </c>
      <c r="E40">
        <f>GT_NG!T40</f>
        <v>11.018062397372743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510.18777363780509</v>
      </c>
      <c r="P40" s="36">
        <v>69.95</v>
      </c>
      <c r="Q40" s="36">
        <v>22.746931480981925</v>
      </c>
      <c r="R40" s="38">
        <v>21.2</v>
      </c>
      <c r="S40" s="38">
        <v>0</v>
      </c>
      <c r="T40" s="37">
        <f>SUMPRODUCT(LTA!J40:AN40,LTA!J$101:AN$101,LTA!J$105:AN$105)</f>
        <v>64.66</v>
      </c>
      <c r="U40" s="37">
        <f>SUMPRODUCT(LTA!J40:AN40,LTA!J$102:AN$102,LTA!J$105:AN$105)</f>
        <v>443.09206800000004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-134</v>
      </c>
      <c r="AA40" s="75">
        <f>STOA!J40</f>
        <v>3.6</v>
      </c>
      <c r="AB40" s="75">
        <f>-STOA!P40</f>
        <v>0</v>
      </c>
      <c r="AC40">
        <f t="shared" si="0"/>
        <v>11.532978816080572</v>
      </c>
      <c r="AD40">
        <f t="shared" si="1"/>
        <v>1092.3055546298046</v>
      </c>
      <c r="AE40">
        <f>'IDT-1'!F40</f>
        <v>-12.686</v>
      </c>
      <c r="AF40" s="24"/>
      <c r="AG40">
        <f t="shared" si="2"/>
        <v>1079.6195546298047</v>
      </c>
      <c r="AI40" s="34">
        <f>PXIL!J40</f>
        <v>0</v>
      </c>
      <c r="AJ40" s="34">
        <f>PXIL!P40</f>
        <v>0</v>
      </c>
      <c r="AK40" s="34">
        <f>RTM_IEX!J40</f>
        <v>29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3.6709799999999997</v>
      </c>
      <c r="E41">
        <f>GT_NG!T41</f>
        <v>11.018062397372743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505.51571263780517</v>
      </c>
      <c r="P41" s="36">
        <v>69.95</v>
      </c>
      <c r="Q41" s="36">
        <v>22.746931480981925</v>
      </c>
      <c r="R41" s="38">
        <v>21.2</v>
      </c>
      <c r="S41" s="38">
        <v>0</v>
      </c>
      <c r="T41" s="37">
        <f>SUMPRODUCT(LTA!J41:AN41,LTA!J$101:AN$101,LTA!J$105:AN$105)</f>
        <v>69.650000000000006</v>
      </c>
      <c r="U41" s="37">
        <f>SUMPRODUCT(LTA!J41:AN41,LTA!J$102:AN$102,LTA!J$105:AN$105)</f>
        <v>449.47766800000005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-94</v>
      </c>
      <c r="AA41" s="75">
        <f>STOA!J41</f>
        <v>3.6</v>
      </c>
      <c r="AB41" s="75">
        <f>-STOA!P41</f>
        <v>0</v>
      </c>
      <c r="AC41">
        <f t="shared" si="0"/>
        <v>11.412898234685008</v>
      </c>
      <c r="AD41">
        <f t="shared" si="1"/>
        <v>1158.4691742112004</v>
      </c>
      <c r="AE41">
        <f>'IDT-1'!F41</f>
        <v>-14.993</v>
      </c>
      <c r="AF41" s="24"/>
      <c r="AG41">
        <f t="shared" si="2"/>
        <v>1143.4761742112005</v>
      </c>
      <c r="AI41" s="34">
        <f>PXIL!J41</f>
        <v>0</v>
      </c>
      <c r="AJ41" s="34">
        <f>PXIL!P41</f>
        <v>0</v>
      </c>
      <c r="AK41" s="34">
        <f>RTM_IEX!J41</f>
        <v>48.34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3.6709799999999997</v>
      </c>
      <c r="E42">
        <f>GT_NG!T42</f>
        <v>11.018062397372743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505.51571263780517</v>
      </c>
      <c r="P42" s="36">
        <v>69.95</v>
      </c>
      <c r="Q42" s="36">
        <v>22.746931480981925</v>
      </c>
      <c r="R42" s="38">
        <v>22.7</v>
      </c>
      <c r="S42" s="38">
        <v>0</v>
      </c>
      <c r="T42" s="37">
        <f>SUMPRODUCT(LTA!J42:AN42,LTA!J$101:AN$101,LTA!J$105:AN$105)</f>
        <v>74.55</v>
      </c>
      <c r="U42" s="37">
        <f>SUMPRODUCT(LTA!J42:AN42,LTA!J$102:AN$102,LTA!J$105:AN$105)</f>
        <v>456.92264800000004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-50</v>
      </c>
      <c r="AA42" s="75">
        <f>STOA!J42</f>
        <v>3.6</v>
      </c>
      <c r="AB42" s="75">
        <f>-STOA!P42</f>
        <v>0</v>
      </c>
      <c r="AC42">
        <f t="shared" si="0"/>
        <v>11.156465126789888</v>
      </c>
      <c r="AD42">
        <f t="shared" si="1"/>
        <v>1216.5705873190952</v>
      </c>
      <c r="AE42">
        <f>'IDT-1'!F42</f>
        <v>-39</v>
      </c>
      <c r="AF42" s="24"/>
      <c r="AG42">
        <f t="shared" si="2"/>
        <v>1177.5705873190952</v>
      </c>
      <c r="AI42" s="34">
        <f>PXIL!J42</f>
        <v>0</v>
      </c>
      <c r="AJ42" s="34">
        <f>PXIL!P42</f>
        <v>0</v>
      </c>
      <c r="AK42" s="34">
        <f>RTM_IEX!J42</f>
        <v>48.34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3.6709799999999997</v>
      </c>
      <c r="E43">
        <f>GT_NG!T43</f>
        <v>11.018062397372743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499.89634241854867</v>
      </c>
      <c r="P43" s="36">
        <v>69.95</v>
      </c>
      <c r="Q43" s="36">
        <v>22.746931480981925</v>
      </c>
      <c r="R43" s="38">
        <v>22.7</v>
      </c>
      <c r="S43" s="38">
        <v>0</v>
      </c>
      <c r="T43" s="37">
        <f>SUMPRODUCT(LTA!J43:AN43,LTA!J$101:AN$101,LTA!J$105:AN$105)</f>
        <v>77.34</v>
      </c>
      <c r="U43" s="37">
        <f>SUMPRODUCT(LTA!J43:AN43,LTA!J$102:AN$102,LTA!J$105:AN$105)</f>
        <v>463.12362400000006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3.6</v>
      </c>
      <c r="AB43" s="75">
        <f>-STOA!P43</f>
        <v>0</v>
      </c>
      <c r="AC43">
        <f t="shared" si="0"/>
        <v>10.598772729103684</v>
      </c>
      <c r="AD43">
        <f t="shared" si="1"/>
        <v>1251.1598854975252</v>
      </c>
      <c r="AE43">
        <f>'IDT-1'!F43</f>
        <v>-38</v>
      </c>
      <c r="AF43" s="24"/>
      <c r="AG43">
        <f t="shared" si="2"/>
        <v>1213.1598854975252</v>
      </c>
      <c r="AI43" s="34">
        <f>PXIL!J43</f>
        <v>0</v>
      </c>
      <c r="AJ43" s="34">
        <f>PXIL!P43</f>
        <v>0</v>
      </c>
      <c r="AK43" s="34">
        <f>RTM_IEX!J43</f>
        <v>29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3.6709799999999997</v>
      </c>
      <c r="E44">
        <f>GT_NG!T44</f>
        <v>11.018062397372743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495.74675958008606</v>
      </c>
      <c r="P44" s="36">
        <v>69.95</v>
      </c>
      <c r="Q44" s="36">
        <v>22.746931480981925</v>
      </c>
      <c r="R44" s="38">
        <v>22.7</v>
      </c>
      <c r="S44" s="38">
        <v>0</v>
      </c>
      <c r="T44" s="37">
        <f>SUMPRODUCT(LTA!J44:AN44,LTA!J$101:AN$101,LTA!J$105:AN$105)</f>
        <v>82.05</v>
      </c>
      <c r="U44" s="37">
        <f>SUMPRODUCT(LTA!J44:AN44,LTA!J$102:AN$102,LTA!J$105:AN$105)</f>
        <v>468.27622400000007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3.6</v>
      </c>
      <c r="AB44" s="75">
        <f>-STOA!P44</f>
        <v>0</v>
      </c>
      <c r="AC44">
        <f t="shared" si="0"/>
        <v>10.687418073260595</v>
      </c>
      <c r="AD44">
        <f t="shared" si="1"/>
        <v>1261.6242573149054</v>
      </c>
      <c r="AE44">
        <f>'IDT-1'!F44</f>
        <v>-31</v>
      </c>
      <c r="AF44" s="24"/>
      <c r="AG44">
        <f t="shared" si="2"/>
        <v>1230.6242573149054</v>
      </c>
      <c r="AI44" s="34">
        <f>PXIL!J44</f>
        <v>0</v>
      </c>
      <c r="AJ44" s="34">
        <f>PXIL!P44</f>
        <v>0</v>
      </c>
      <c r="AK44" s="34">
        <f>RTM_IEX!J44</f>
        <v>33.840000000000003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3.6709799999999997</v>
      </c>
      <c r="E45">
        <f>GT_NG!T45</f>
        <v>11.018062397372743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495.34776133053214</v>
      </c>
      <c r="P45" s="36">
        <v>69.95</v>
      </c>
      <c r="Q45" s="36">
        <v>22.746931480981925</v>
      </c>
      <c r="R45" s="38">
        <v>22.7</v>
      </c>
      <c r="S45" s="38">
        <v>0</v>
      </c>
      <c r="T45" s="37">
        <f>SUMPRODUCT(LTA!J45:AN45,LTA!J$101:AN$101,LTA!J$105:AN$105)</f>
        <v>84.710000000000008</v>
      </c>
      <c r="U45" s="37">
        <f>SUMPRODUCT(LTA!J45:AN45,LTA!J$102:AN$102,LTA!J$105:AN$105)</f>
        <v>471.58778400000006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-8</v>
      </c>
      <c r="AA45" s="75">
        <f>STOA!J45</f>
        <v>3.6</v>
      </c>
      <c r="AB45" s="75">
        <f>-STOA!P45</f>
        <v>0</v>
      </c>
      <c r="AC45">
        <f t="shared" si="0"/>
        <v>10.761340853763457</v>
      </c>
      <c r="AD45">
        <f t="shared" si="1"/>
        <v>1254.2828962848491</v>
      </c>
      <c r="AE45">
        <f>'IDT-1'!F45</f>
        <v>-9</v>
      </c>
      <c r="AF45" s="24"/>
      <c r="AG45">
        <f t="shared" si="2"/>
        <v>1245.2828962848491</v>
      </c>
      <c r="AI45" s="34">
        <f>PXIL!J45</f>
        <v>0</v>
      </c>
      <c r="AJ45" s="34">
        <f>PXIL!P45</f>
        <v>0</v>
      </c>
      <c r="AK45" s="34">
        <f>RTM_IEX!J45</f>
        <v>29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3.6709799999999997</v>
      </c>
      <c r="E46">
        <f>GT_NG!T46</f>
        <v>11.018062397372743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495.34776133053214</v>
      </c>
      <c r="P46" s="36">
        <v>69.95</v>
      </c>
      <c r="Q46" s="36">
        <v>22.746931480981925</v>
      </c>
      <c r="R46" s="38">
        <v>22.7</v>
      </c>
      <c r="S46" s="38">
        <v>0</v>
      </c>
      <c r="T46" s="37">
        <f>SUMPRODUCT(LTA!J46:AN46,LTA!J$101:AN$101,LTA!J$105:AN$105)</f>
        <v>88.14</v>
      </c>
      <c r="U46" s="37">
        <f>SUMPRODUCT(LTA!J46:AN46,LTA!J$102:AN$102,LTA!J$105:AN$105)</f>
        <v>476.43110400000006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-14</v>
      </c>
      <c r="AA46" s="75">
        <f>STOA!J46</f>
        <v>3.6</v>
      </c>
      <c r="AB46" s="75">
        <f>-STOA!P46</f>
        <v>0</v>
      </c>
      <c r="AC46">
        <f t="shared" si="0"/>
        <v>10.841091688112789</v>
      </c>
      <c r="AD46">
        <f t="shared" si="1"/>
        <v>1251.6464654504996</v>
      </c>
      <c r="AE46">
        <f>'IDT-1'!F46</f>
        <v>0</v>
      </c>
      <c r="AF46" s="24"/>
      <c r="AG46">
        <f t="shared" si="2"/>
        <v>1251.6464654504996</v>
      </c>
      <c r="AI46" s="34">
        <f>PXIL!J46</f>
        <v>0</v>
      </c>
      <c r="AJ46" s="34">
        <f>PXIL!P46</f>
        <v>0</v>
      </c>
      <c r="AK46" s="34">
        <f>RTM_IEX!J46</f>
        <v>24.17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3.6709799999999997</v>
      </c>
      <c r="E47">
        <f>GT_NG!T47</f>
        <v>11.018062397372743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56.972617986305778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504.21736910363347</v>
      </c>
      <c r="P47" s="36">
        <v>69.95</v>
      </c>
      <c r="Q47" s="36">
        <v>22.746931480981925</v>
      </c>
      <c r="R47" s="38">
        <v>22.699999999999996</v>
      </c>
      <c r="S47" s="38">
        <v>0</v>
      </c>
      <c r="T47" s="37">
        <f>SUMPRODUCT(LTA!J47:AN47,LTA!J$101:AN$101,LTA!J$105:AN$105)</f>
        <v>86.16</v>
      </c>
      <c r="U47" s="37">
        <f>SUMPRODUCT(LTA!J47:AN47,LTA!J$102:AN$102,LTA!J$105:AN$105)</f>
        <v>475.85953200000006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-7</v>
      </c>
      <c r="AA47" s="75">
        <f>STOA!J47</f>
        <v>3.6</v>
      </c>
      <c r="AB47" s="75">
        <f>-STOA!P47</f>
        <v>0</v>
      </c>
      <c r="AC47">
        <f t="shared" si="0"/>
        <v>10.860820245007893</v>
      </c>
      <c r="AD47">
        <f t="shared" si="1"/>
        <v>1268.0346727232861</v>
      </c>
      <c r="AE47">
        <f>'IDT-1'!F47</f>
        <v>-5</v>
      </c>
      <c r="AF47" s="24"/>
      <c r="AG47">
        <f t="shared" si="2"/>
        <v>1263.0346727232861</v>
      </c>
      <c r="AI47" s="34">
        <f>PXIL!J47</f>
        <v>0</v>
      </c>
      <c r="AJ47" s="34">
        <f>PXIL!P47</f>
        <v>0</v>
      </c>
      <c r="AK47" s="34">
        <f>RTM_IEX!J47</f>
        <v>29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3.6709799999999997</v>
      </c>
      <c r="E48">
        <f>GT_NG!T48</f>
        <v>11.018062397372743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56.972617986305778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516.77371718301322</v>
      </c>
      <c r="P48" s="36">
        <v>69.95</v>
      </c>
      <c r="Q48" s="36">
        <v>22.746931480981925</v>
      </c>
      <c r="R48" s="38">
        <v>22.699999999999996</v>
      </c>
      <c r="S48" s="38">
        <v>0</v>
      </c>
      <c r="T48" s="37">
        <f>SUMPRODUCT(LTA!J48:AN48,LTA!J$101:AN$101,LTA!J$105:AN$105)</f>
        <v>88.16</v>
      </c>
      <c r="U48" s="37">
        <f>SUMPRODUCT(LTA!J48:AN48,LTA!J$102:AN$102,LTA!J$105:AN$105)</f>
        <v>478.74806000000007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</v>
      </c>
      <c r="AA48" s="75">
        <f>STOA!J48</f>
        <v>3.6</v>
      </c>
      <c r="AB48" s="75">
        <f>-STOA!P48</f>
        <v>0</v>
      </c>
      <c r="AC48">
        <f t="shared" si="0"/>
        <v>10.924429415450236</v>
      </c>
      <c r="AD48">
        <f t="shared" si="1"/>
        <v>1285.5859396322235</v>
      </c>
      <c r="AE48">
        <f>'IDT-1'!F48</f>
        <v>-10</v>
      </c>
      <c r="AF48" s="24"/>
      <c r="AG48">
        <f t="shared" si="2"/>
        <v>1275.5859396322235</v>
      </c>
      <c r="AI48" s="34">
        <f>PXIL!J48</f>
        <v>0</v>
      </c>
      <c r="AJ48" s="34">
        <f>PXIL!P48</f>
        <v>0</v>
      </c>
      <c r="AK48" s="34">
        <f>RTM_IEX!J48</f>
        <v>24.17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3.6709799999999997</v>
      </c>
      <c r="E49">
        <f>GT_NG!T49</f>
        <v>11.018062397372743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56.972617986305778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519.57645866571568</v>
      </c>
      <c r="P49" s="36">
        <v>69.95</v>
      </c>
      <c r="Q49" s="36">
        <v>22.746931480981925</v>
      </c>
      <c r="R49" s="38">
        <v>23.7</v>
      </c>
      <c r="S49" s="38">
        <v>0</v>
      </c>
      <c r="T49" s="37">
        <f>SUMPRODUCT(LTA!J49:AN49,LTA!J$101:AN$101,LTA!J$105:AN$105)</f>
        <v>91.16</v>
      </c>
      <c r="U49" s="37">
        <f>SUMPRODUCT(LTA!J49:AN49,LTA!J$102:AN$102,LTA!J$105:AN$105)</f>
        <v>480.85017200000004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</v>
      </c>
      <c r="AA49" s="75">
        <f>STOA!J49</f>
        <v>3.6</v>
      </c>
      <c r="AB49" s="75">
        <f>-STOA!P49</f>
        <v>0</v>
      </c>
      <c r="AC49">
        <f t="shared" si="0"/>
        <v>10.967129342429828</v>
      </c>
      <c r="AD49">
        <f t="shared" si="1"/>
        <v>1288.6180931879462</v>
      </c>
      <c r="AE49">
        <f>'IDT-1'!F49</f>
        <v>-10</v>
      </c>
      <c r="AF49" s="24"/>
      <c r="AG49">
        <f t="shared" si="2"/>
        <v>1278.6180931879462</v>
      </c>
      <c r="AI49" s="34">
        <f>PXIL!J49</f>
        <v>0</v>
      </c>
      <c r="AJ49" s="34">
        <f>PXIL!P49</f>
        <v>0</v>
      </c>
      <c r="AK49" s="34">
        <f>RTM_IEX!J49</f>
        <v>19.34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3.6709799999999997</v>
      </c>
      <c r="E50">
        <f>GT_NG!T50</f>
        <v>11.018062397372743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56.972617986305778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520.91480946590661</v>
      </c>
      <c r="P50" s="36">
        <v>69.95</v>
      </c>
      <c r="Q50" s="36">
        <v>22.746931480981925</v>
      </c>
      <c r="R50" s="38">
        <v>23.7</v>
      </c>
      <c r="S50" s="38">
        <v>0</v>
      </c>
      <c r="T50" s="37">
        <f>SUMPRODUCT(LTA!J50:AN50,LTA!J$101:AN$101,LTA!J$105:AN$105)</f>
        <v>92.16</v>
      </c>
      <c r="U50" s="37">
        <f>SUMPRODUCT(LTA!J50:AN50,LTA!J$102:AN$102,LTA!J$105:AN$105)</f>
        <v>481.96935200000007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3.6</v>
      </c>
      <c r="AB50" s="75">
        <f>-STOA!P50</f>
        <v>0</v>
      </c>
      <c r="AC50">
        <f t="shared" si="0"/>
        <v>10.930103127976764</v>
      </c>
      <c r="AD50">
        <f t="shared" si="1"/>
        <v>1290.2726502025905</v>
      </c>
      <c r="AE50">
        <f>'IDT-1'!F50</f>
        <v>-10</v>
      </c>
      <c r="AF50" s="24"/>
      <c r="AG50">
        <f t="shared" si="2"/>
        <v>1280.2726502025905</v>
      </c>
      <c r="AI50" s="34">
        <f>PXIL!J50</f>
        <v>0</v>
      </c>
      <c r="AJ50" s="34">
        <f>PXIL!P50</f>
        <v>0</v>
      </c>
      <c r="AK50" s="34">
        <f>RTM_IEX!J50</f>
        <v>14.5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3.6709799999999997</v>
      </c>
      <c r="E51">
        <f>GT_NG!T51</f>
        <v>11.018062397372743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56.972617986305778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520.99354999021841</v>
      </c>
      <c r="P51" s="36">
        <v>69.95</v>
      </c>
      <c r="Q51" s="36">
        <v>22.746931480981925</v>
      </c>
      <c r="R51" s="38">
        <v>23.7</v>
      </c>
      <c r="S51" s="38">
        <v>0</v>
      </c>
      <c r="T51" s="37">
        <f>SUMPRODUCT(LTA!J51:AN51,LTA!J$101:AN$101,LTA!J$105:AN$105)</f>
        <v>91.16</v>
      </c>
      <c r="U51" s="37">
        <f>SUMPRODUCT(LTA!J51:AN51,LTA!J$102:AN$102,LTA!J$105:AN$105)</f>
        <v>482.02230000000003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3.6</v>
      </c>
      <c r="AB51" s="75">
        <f>-STOA!P51</f>
        <v>0</v>
      </c>
      <c r="AC51">
        <f t="shared" si="0"/>
        <v>10.922809311580982</v>
      </c>
      <c r="AD51">
        <f t="shared" si="1"/>
        <v>1289.4116325432979</v>
      </c>
      <c r="AE51">
        <f>'IDT-1'!F51</f>
        <v>-10</v>
      </c>
      <c r="AF51" s="24"/>
      <c r="AG51">
        <f t="shared" si="2"/>
        <v>1279.4116325432979</v>
      </c>
      <c r="AI51" s="34">
        <f>PXIL!J51</f>
        <v>0</v>
      </c>
      <c r="AJ51" s="34">
        <f>PXIL!P51</f>
        <v>0</v>
      </c>
      <c r="AK51" s="34">
        <f>RTM_IEX!J51</f>
        <v>14.5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3.6709799999999997</v>
      </c>
      <c r="E52">
        <f>GT_NG!T52</f>
        <v>11.018062397372743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56.972617986305778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520.99383578557627</v>
      </c>
      <c r="P52" s="36">
        <v>69.95</v>
      </c>
      <c r="Q52" s="36">
        <v>22.746931480981925</v>
      </c>
      <c r="R52" s="38">
        <v>23.7</v>
      </c>
      <c r="S52" s="38">
        <v>0</v>
      </c>
      <c r="T52" s="37">
        <f>SUMPRODUCT(LTA!J52:AN52,LTA!J$101:AN$101,LTA!J$105:AN$105)</f>
        <v>91.16</v>
      </c>
      <c r="U52" s="37">
        <f>SUMPRODUCT(LTA!J52:AN52,LTA!J$102:AN$102,LTA!J$105:AN$105)</f>
        <v>480.65008800000004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3.6</v>
      </c>
      <c r="AB52" s="75">
        <f>-STOA!P52</f>
        <v>0</v>
      </c>
      <c r="AC52">
        <f t="shared" si="0"/>
        <v>10.911285131461989</v>
      </c>
      <c r="AD52">
        <f t="shared" si="1"/>
        <v>1288.0512305187749</v>
      </c>
      <c r="AE52">
        <f>'IDT-1'!F52</f>
        <v>-15</v>
      </c>
      <c r="AF52" s="24"/>
      <c r="AG52">
        <f t="shared" si="2"/>
        <v>1273.0512305187749</v>
      </c>
      <c r="AI52" s="34">
        <f>PXIL!J52</f>
        <v>0</v>
      </c>
      <c r="AJ52" s="34">
        <f>PXIL!P52</f>
        <v>0</v>
      </c>
      <c r="AK52" s="34">
        <f>RTM_IEX!J52</f>
        <v>14.5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3.6709799999999997</v>
      </c>
      <c r="E53">
        <f>GT_NG!T53</f>
        <v>11.331269349845201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56.972617986305778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521.64836734276366</v>
      </c>
      <c r="P53" s="36">
        <v>69.95</v>
      </c>
      <c r="Q53" s="36">
        <v>22.746931480981925</v>
      </c>
      <c r="R53" s="38">
        <v>23.7</v>
      </c>
      <c r="S53" s="38">
        <v>0</v>
      </c>
      <c r="T53" s="37">
        <f>SUMPRODUCT(LTA!J53:AN53,LTA!J$101:AN$101,LTA!J$105:AN$105)</f>
        <v>87.16</v>
      </c>
      <c r="U53" s="37">
        <f>SUMPRODUCT(LTA!J53:AN53,LTA!J$102:AN$102,LTA!J$105:AN$105)</f>
        <v>478.20735600000006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3.6</v>
      </c>
      <c r="AB53" s="75">
        <f>-STOA!P53</f>
        <v>0</v>
      </c>
      <c r="AC53">
        <f t="shared" si="0"/>
        <v>11.068323186143131</v>
      </c>
      <c r="AD53">
        <f t="shared" si="1"/>
        <v>1306.5891989737536</v>
      </c>
      <c r="AE53">
        <f>'IDT-1'!F53</f>
        <v>-10</v>
      </c>
      <c r="AF53" s="24"/>
      <c r="AG53">
        <f t="shared" si="2"/>
        <v>1296.5891989737536</v>
      </c>
      <c r="AI53" s="34">
        <f>PXIL!J53</f>
        <v>0</v>
      </c>
      <c r="AJ53" s="34">
        <f>PXIL!P53</f>
        <v>0</v>
      </c>
      <c r="AK53" s="34">
        <f>RTM_IEX!J53</f>
        <v>38.67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3.6709799999999997</v>
      </c>
      <c r="E54">
        <f>GT_NG!T54</f>
        <v>11.331269349845201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56.972617986305778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494.36405036316398</v>
      </c>
      <c r="P54" s="36">
        <v>63.980000000000004</v>
      </c>
      <c r="Q54" s="36">
        <v>7.7299999999999995</v>
      </c>
      <c r="R54" s="38">
        <v>23.7</v>
      </c>
      <c r="S54" s="38">
        <v>0</v>
      </c>
      <c r="T54" s="37">
        <f>SUMPRODUCT(LTA!J54:AN54,LTA!J$101:AN$101,LTA!J$105:AN$105)</f>
        <v>87.16</v>
      </c>
      <c r="U54" s="37">
        <f>SUMPRODUCT(LTA!J54:AN54,LTA!J$102:AN$102,LTA!J$105:AN$105)</f>
        <v>475.21963200000005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3.6</v>
      </c>
      <c r="AB54" s="75">
        <f>-STOA!P54</f>
        <v>0</v>
      </c>
      <c r="AC54">
        <f t="shared" si="0"/>
        <v>10.499735817474246</v>
      </c>
      <c r="AD54">
        <f t="shared" si="1"/>
        <v>1239.4688138818408</v>
      </c>
      <c r="AE54">
        <f>'IDT-1'!F54</f>
        <v>0</v>
      </c>
      <c r="AF54" s="24"/>
      <c r="AG54">
        <f t="shared" si="2"/>
        <v>1239.4688138818408</v>
      </c>
      <c r="AI54" s="34">
        <f>PXIL!J54</f>
        <v>0</v>
      </c>
      <c r="AJ54" s="34">
        <f>PXIL!P54</f>
        <v>0</v>
      </c>
      <c r="AK54" s="34">
        <f>RTM_IEX!J54</f>
        <v>22.24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3.6709799999999997</v>
      </c>
      <c r="E55">
        <f>GT_NG!T55</f>
        <v>11.331269349845201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478.92944096378272</v>
      </c>
      <c r="P55" s="36">
        <v>45.530000000000008</v>
      </c>
      <c r="Q55" s="36">
        <v>7.7299999999999995</v>
      </c>
      <c r="R55" s="38">
        <v>23.7</v>
      </c>
      <c r="S55" s="38">
        <v>0</v>
      </c>
      <c r="T55" s="37">
        <f>SUMPRODUCT(LTA!J55:AN55,LTA!J$101:AN$101,LTA!J$105:AN$105)</f>
        <v>87.16</v>
      </c>
      <c r="U55" s="37">
        <f>SUMPRODUCT(LTA!J55:AN55,LTA!J$102:AN$102,LTA!J$105:AN$105)</f>
        <v>471.8871840000001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-75</v>
      </c>
      <c r="AA55" s="75">
        <f>STOA!J55</f>
        <v>3.6</v>
      </c>
      <c r="AB55" s="75">
        <f>-STOA!P55</f>
        <v>0</v>
      </c>
      <c r="AC55">
        <f t="shared" si="0"/>
        <v>10.877638204210848</v>
      </c>
      <c r="AD55">
        <f t="shared" si="1"/>
        <v>1133.4439540391425</v>
      </c>
      <c r="AE55">
        <f>'IDT-1'!F55</f>
        <v>0</v>
      </c>
      <c r="AF55" s="24"/>
      <c r="AG55">
        <f t="shared" si="2"/>
        <v>1133.4439540391425</v>
      </c>
      <c r="AI55" s="34">
        <f>PXIL!J55</f>
        <v>0</v>
      </c>
      <c r="AJ55" s="34">
        <f>PXIL!P55</f>
        <v>0</v>
      </c>
      <c r="AK55" s="34">
        <f>RTM_IEX!J55</f>
        <v>27.07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3.6709799999999997</v>
      </c>
      <c r="E56">
        <f>GT_NG!T56</f>
        <v>11.021671826625386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478.57927617008068</v>
      </c>
      <c r="P56" s="36">
        <v>45.530000000000008</v>
      </c>
      <c r="Q56" s="36">
        <v>7.7299999999999995</v>
      </c>
      <c r="R56" s="38">
        <v>23.7</v>
      </c>
      <c r="S56" s="38">
        <v>0</v>
      </c>
      <c r="T56" s="37">
        <f>SUMPRODUCT(LTA!J56:AN56,LTA!J$101:AN$101,LTA!J$105:AN$105)</f>
        <v>81.16</v>
      </c>
      <c r="U56" s="37">
        <f>SUMPRODUCT(LTA!J56:AN56,LTA!J$102:AN$102,LTA!J$105:AN$105)</f>
        <v>467.09904000000006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-102</v>
      </c>
      <c r="AA56" s="75">
        <f>STOA!J56</f>
        <v>3.6</v>
      </c>
      <c r="AB56" s="75">
        <f>-STOA!P56</f>
        <v>0</v>
      </c>
      <c r="AC56">
        <f t="shared" si="0"/>
        <v>11.042621049720712</v>
      </c>
      <c r="AD56">
        <f t="shared" si="1"/>
        <v>1098.6910648767109</v>
      </c>
      <c r="AE56">
        <f>'IDT-1'!F56</f>
        <v>0</v>
      </c>
      <c r="AF56" s="24"/>
      <c r="AG56">
        <f t="shared" si="2"/>
        <v>1098.6910648767109</v>
      </c>
      <c r="AI56" s="34">
        <f>PXIL!J56</f>
        <v>0</v>
      </c>
      <c r="AJ56" s="34">
        <f>PXIL!P56</f>
        <v>0</v>
      </c>
      <c r="AK56" s="34">
        <f>RTM_IEX!J56</f>
        <v>30.93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3.6709799999999997</v>
      </c>
      <c r="E57">
        <f>GT_NG!T57</f>
        <v>11.022299449753838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476.56285461291418</v>
      </c>
      <c r="P57" s="36">
        <v>45.530000000000008</v>
      </c>
      <c r="Q57" s="36">
        <v>7.7299999999999995</v>
      </c>
      <c r="R57" s="38">
        <v>23.7</v>
      </c>
      <c r="S57" s="38">
        <v>0</v>
      </c>
      <c r="T57" s="37">
        <f>SUMPRODUCT(LTA!J57:AN57,LTA!J$101:AN$101,LTA!J$105:AN$105)</f>
        <v>78.16</v>
      </c>
      <c r="U57" s="37">
        <f>SUMPRODUCT(LTA!J57:AN57,LTA!J$102:AN$102,LTA!J$105:AN$105)</f>
        <v>454.96323600000011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-58</v>
      </c>
      <c r="AA57" s="75">
        <f>STOA!J57</f>
        <v>3.6</v>
      </c>
      <c r="AB57" s="75">
        <f>-STOA!P57</f>
        <v>0</v>
      </c>
      <c r="AC57">
        <f t="shared" si="0"/>
        <v>10.44467268717967</v>
      </c>
      <c r="AD57">
        <f t="shared" si="1"/>
        <v>1116.4774153052138</v>
      </c>
      <c r="AE57">
        <f>'IDT-1'!F57</f>
        <v>0</v>
      </c>
      <c r="AF57" s="24"/>
      <c r="AG57">
        <f t="shared" si="2"/>
        <v>1116.4774153052138</v>
      </c>
      <c r="AI57" s="34">
        <f>PXIL!J57</f>
        <v>0</v>
      </c>
      <c r="AJ57" s="34">
        <f>PXIL!P57</f>
        <v>0</v>
      </c>
      <c r="AK57" s="34">
        <f>RTM_IEX!J57</f>
        <v>21.27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3.6709799999999997</v>
      </c>
      <c r="E58">
        <f>GT_NG!T58</f>
        <v>11.022299449753838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476.56285461291418</v>
      </c>
      <c r="P58" s="36">
        <v>45.530000000000008</v>
      </c>
      <c r="Q58" s="36">
        <v>7.7299999999999995</v>
      </c>
      <c r="R58" s="38">
        <v>23.7</v>
      </c>
      <c r="S58" s="38">
        <v>0</v>
      </c>
      <c r="T58" s="37">
        <f>SUMPRODUCT(LTA!J58:AN58,LTA!J$101:AN$101,LTA!J$105:AN$105)</f>
        <v>70.900000000000006</v>
      </c>
      <c r="U58" s="37">
        <f>SUMPRODUCT(LTA!J58:AN58,LTA!J$102:AN$102,LTA!J$105:AN$105)</f>
        <v>449.61063600000006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-20</v>
      </c>
      <c r="AA58" s="75">
        <f>STOA!J58</f>
        <v>3.6</v>
      </c>
      <c r="AB58" s="75">
        <f>-STOA!P58</f>
        <v>0</v>
      </c>
      <c r="AC58">
        <f t="shared" si="0"/>
        <v>10.016822853633887</v>
      </c>
      <c r="AD58">
        <f t="shared" si="1"/>
        <v>1142.2926651387597</v>
      </c>
      <c r="AE58">
        <f>'IDT-1'!F58</f>
        <v>0</v>
      </c>
      <c r="AF58" s="24"/>
      <c r="AG58">
        <f t="shared" si="2"/>
        <v>1142.2926651387597</v>
      </c>
      <c r="AI58" s="34">
        <f>PXIL!J58</f>
        <v>0</v>
      </c>
      <c r="AJ58" s="34">
        <f>PXIL!P58</f>
        <v>0</v>
      </c>
      <c r="AK58" s="34">
        <f>RTM_IEX!J58</f>
        <v>21.27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3.6709799999999997</v>
      </c>
      <c r="E59">
        <f>GT_NG!T59</f>
        <v>11.022299449753838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476.36335564153438</v>
      </c>
      <c r="P59" s="36">
        <v>45.530000000000008</v>
      </c>
      <c r="Q59" s="36">
        <v>7.7299999999999995</v>
      </c>
      <c r="R59" s="38">
        <v>23.7</v>
      </c>
      <c r="S59" s="38">
        <v>0</v>
      </c>
      <c r="T59" s="37">
        <f>SUMPRODUCT(LTA!J59:AN59,LTA!J$101:AN$101,LTA!J$105:AN$105)</f>
        <v>62.5</v>
      </c>
      <c r="U59" s="37">
        <f>SUMPRODUCT(LTA!J59:AN59,LTA!J$102:AN$102,LTA!J$105:AN$105)</f>
        <v>443.51081600000003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-7</v>
      </c>
      <c r="AA59" s="75">
        <f>STOA!J59</f>
        <v>3.6</v>
      </c>
      <c r="AB59" s="75">
        <f>-STOA!P59</f>
        <v>0</v>
      </c>
      <c r="AC59">
        <f t="shared" si="0"/>
        <v>10.091839523850739</v>
      </c>
      <c r="AD59">
        <f t="shared" si="1"/>
        <v>1177.258329497163</v>
      </c>
      <c r="AE59">
        <f>'IDT-1'!F59</f>
        <v>0</v>
      </c>
      <c r="AF59" s="24"/>
      <c r="AG59">
        <f t="shared" si="2"/>
        <v>1177.258329497163</v>
      </c>
      <c r="AI59" s="34">
        <f>PXIL!J59</f>
        <v>0</v>
      </c>
      <c r="AJ59" s="34">
        <f>PXIL!P59</f>
        <v>0</v>
      </c>
      <c r="AK59" s="34">
        <f>RTM_IEX!J59</f>
        <v>58.01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3.6709799999999997</v>
      </c>
      <c r="E60">
        <f>GT_NG!T60</f>
        <v>11.022299449753838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491.03220243702077</v>
      </c>
      <c r="P60" s="36">
        <v>45.530000000000008</v>
      </c>
      <c r="Q60" s="36">
        <v>7.7299999999999995</v>
      </c>
      <c r="R60" s="38">
        <v>23.7</v>
      </c>
      <c r="S60" s="38">
        <v>0</v>
      </c>
      <c r="T60" s="37">
        <f>SUMPRODUCT(LTA!J60:AN60,LTA!J$101:AN$101,LTA!J$105:AN$105)</f>
        <v>58</v>
      </c>
      <c r="U60" s="37">
        <f>SUMPRODUCT(LTA!J60:AN60,LTA!J$102:AN$102,LTA!J$105:AN$105)</f>
        <v>436.65948800000007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-26</v>
      </c>
      <c r="AA60" s="75">
        <f>STOA!J60</f>
        <v>3.6</v>
      </c>
      <c r="AB60" s="75">
        <f>-STOA!P60</f>
        <v>0</v>
      </c>
      <c r="AC60">
        <f t="shared" si="0"/>
        <v>10.443114678505715</v>
      </c>
      <c r="AD60">
        <f t="shared" si="1"/>
        <v>1180.5645731379943</v>
      </c>
      <c r="AE60">
        <f>'IDT-1'!F60</f>
        <v>0</v>
      </c>
      <c r="AF60" s="24"/>
      <c r="AG60">
        <f t="shared" si="2"/>
        <v>1180.5645731379943</v>
      </c>
      <c r="AI60" s="34">
        <f>PXIL!J60</f>
        <v>0</v>
      </c>
      <c r="AJ60" s="34">
        <f>PXIL!P60</f>
        <v>0</v>
      </c>
      <c r="AK60" s="34">
        <f>RTM_IEX!J60</f>
        <v>77.349999999999994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3.6709799999999997</v>
      </c>
      <c r="E61">
        <f>GT_NG!T61</f>
        <v>11.022299449753838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492.96647906202077</v>
      </c>
      <c r="P61" s="36">
        <v>45.530000000000008</v>
      </c>
      <c r="Q61" s="36">
        <v>7.7299999999999995</v>
      </c>
      <c r="R61" s="38">
        <v>23.7</v>
      </c>
      <c r="S61" s="38">
        <v>0</v>
      </c>
      <c r="T61" s="37">
        <f>SUMPRODUCT(LTA!J61:AN61,LTA!J$101:AN$101,LTA!J$105:AN$105)</f>
        <v>50.6</v>
      </c>
      <c r="U61" s="37">
        <f>SUMPRODUCT(LTA!J61:AN61,LTA!J$102:AN$102,LTA!J$105:AN$105)</f>
        <v>429.40914800000007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-13</v>
      </c>
      <c r="AA61" s="75">
        <f>STOA!J61</f>
        <v>3.6</v>
      </c>
      <c r="AB61" s="75">
        <f>-STOA!P61</f>
        <v>0</v>
      </c>
      <c r="AC61">
        <f t="shared" si="0"/>
        <v>10.185518695732158</v>
      </c>
      <c r="AD61">
        <f t="shared" si="1"/>
        <v>1176.2661057457681</v>
      </c>
      <c r="AE61">
        <f>'IDT-1'!F61</f>
        <v>0</v>
      </c>
      <c r="AF61" s="24"/>
      <c r="AG61">
        <f t="shared" si="2"/>
        <v>1176.2661057457681</v>
      </c>
      <c r="AI61" s="34">
        <f>PXIL!J61</f>
        <v>0</v>
      </c>
      <c r="AJ61" s="34">
        <f>PXIL!P61</f>
        <v>0</v>
      </c>
      <c r="AK61" s="34">
        <f>RTM_IEX!J61</f>
        <v>72.510000000000005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3.6709799999999997</v>
      </c>
      <c r="E62">
        <f>GT_NG!T62</f>
        <v>11.022299449753838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497.58247539138591</v>
      </c>
      <c r="P62" s="36">
        <v>63.980000000000004</v>
      </c>
      <c r="Q62" s="36">
        <v>7.7299999999999995</v>
      </c>
      <c r="R62" s="38">
        <v>23.7</v>
      </c>
      <c r="S62" s="38">
        <v>0</v>
      </c>
      <c r="T62" s="37">
        <f>SUMPRODUCT(LTA!J62:AN62,LTA!J$101:AN$101,LTA!J$105:AN$105)</f>
        <v>47.09</v>
      </c>
      <c r="U62" s="37">
        <f>SUMPRODUCT(LTA!J62:AN62,LTA!J$102:AN$102,LTA!J$105:AN$105)</f>
        <v>422.19773600000008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-4</v>
      </c>
      <c r="AA62" s="75">
        <f>STOA!J62</f>
        <v>3.6</v>
      </c>
      <c r="AB62" s="75">
        <f>-STOA!P62</f>
        <v>0</v>
      </c>
      <c r="AC62">
        <f t="shared" si="0"/>
        <v>9.9693727845748263</v>
      </c>
      <c r="AD62">
        <f t="shared" si="1"/>
        <v>1168.8268359862907</v>
      </c>
      <c r="AE62">
        <f>'IDT-1'!F62</f>
        <v>0</v>
      </c>
      <c r="AF62" s="24"/>
      <c r="AG62">
        <f t="shared" si="2"/>
        <v>1168.8268359862907</v>
      </c>
      <c r="AI62" s="34">
        <f>PXIL!J62</f>
        <v>0</v>
      </c>
      <c r="AJ62" s="34">
        <f>PXIL!P62</f>
        <v>0</v>
      </c>
      <c r="AK62" s="34">
        <f>RTM_IEX!J62</f>
        <v>43.51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3.6709799999999997</v>
      </c>
      <c r="E63">
        <f>GT_NG!T63</f>
        <v>11.022299449753838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524.87239466187577</v>
      </c>
      <c r="P63" s="36">
        <v>69.95</v>
      </c>
      <c r="Q63" s="36">
        <v>22.746931480981925</v>
      </c>
      <c r="R63" s="38">
        <v>23.7</v>
      </c>
      <c r="S63" s="38">
        <v>0</v>
      </c>
      <c r="T63" s="37">
        <f>SUMPRODUCT(LTA!J63:AN63,LTA!J$101:AN$101,LTA!J$105:AN$105)</f>
        <v>38.47</v>
      </c>
      <c r="U63" s="37">
        <f>SUMPRODUCT(LTA!J63:AN63,LTA!J$102:AN$102,LTA!J$105:AN$105)</f>
        <v>420.22750000000002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-37</v>
      </c>
      <c r="AA63" s="75">
        <f>STOA!J63</f>
        <v>3.6</v>
      </c>
      <c r="AB63" s="75">
        <f>-STOA!P63</f>
        <v>0</v>
      </c>
      <c r="AC63">
        <f t="shared" si="0"/>
        <v>10.492324553408528</v>
      </c>
      <c r="AD63">
        <f t="shared" si="1"/>
        <v>1164.2804989689287</v>
      </c>
      <c r="AE63">
        <f>'IDT-1'!F63</f>
        <v>0</v>
      </c>
      <c r="AF63" s="24"/>
      <c r="AG63">
        <f t="shared" si="2"/>
        <v>1164.2804989689287</v>
      </c>
      <c r="AI63" s="34">
        <f>PXIL!J63</f>
        <v>0</v>
      </c>
      <c r="AJ63" s="34">
        <f>PXIL!P63</f>
        <v>0</v>
      </c>
      <c r="AK63" s="34">
        <f>RTM_IEX!J63</f>
        <v>34.799999999999997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3.6709799999999997</v>
      </c>
      <c r="E64">
        <f>GT_NG!T64</f>
        <v>11.022299449753838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524.87239466187577</v>
      </c>
      <c r="P64" s="36">
        <v>69.95</v>
      </c>
      <c r="Q64" s="36">
        <v>22.746931480981925</v>
      </c>
      <c r="R64" s="38">
        <v>23.7</v>
      </c>
      <c r="S64" s="38">
        <v>0</v>
      </c>
      <c r="T64" s="37">
        <f>SUMPRODUCT(LTA!J64:AN64,LTA!J$101:AN$101,LTA!J$105:AN$105)</f>
        <v>27.82</v>
      </c>
      <c r="U64" s="37">
        <f>SUMPRODUCT(LTA!J64:AN64,LTA!J$102:AN$102,LTA!J$105:AN$105)</f>
        <v>431.47994000000006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-65</v>
      </c>
      <c r="AA64" s="75">
        <f>STOA!J64</f>
        <v>3.6</v>
      </c>
      <c r="AB64" s="75">
        <f>-STOA!P64</f>
        <v>0</v>
      </c>
      <c r="AC64">
        <f t="shared" si="0"/>
        <v>10.897033465705421</v>
      </c>
      <c r="AD64">
        <f t="shared" si="1"/>
        <v>1155.8182300566318</v>
      </c>
      <c r="AE64">
        <f>'IDT-1'!F64</f>
        <v>0</v>
      </c>
      <c r="AF64" s="24"/>
      <c r="AG64">
        <f t="shared" si="2"/>
        <v>1155.8182300566318</v>
      </c>
      <c r="AI64" s="34">
        <f>PXIL!J64</f>
        <v>0</v>
      </c>
      <c r="AJ64" s="34">
        <f>PXIL!P64</f>
        <v>0</v>
      </c>
      <c r="AK64" s="34">
        <f>RTM_IEX!J64</f>
        <v>54.14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3.6709799999999997</v>
      </c>
      <c r="E65">
        <f>GT_NG!T65</f>
        <v>11.022299449753838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529.52173639254909</v>
      </c>
      <c r="P65" s="36">
        <v>69.95</v>
      </c>
      <c r="Q65" s="36">
        <v>22.746931480981925</v>
      </c>
      <c r="R65" s="38">
        <v>23.7</v>
      </c>
      <c r="S65" s="38">
        <v>0</v>
      </c>
      <c r="T65" s="37">
        <f>SUMPRODUCT(LTA!J65:AN65,LTA!J$101:AN$101,LTA!J$105:AN$105)</f>
        <v>27.07</v>
      </c>
      <c r="U65" s="37">
        <f>SUMPRODUCT(LTA!J65:AN65,LTA!J$102:AN$102,LTA!J$105:AN$105)</f>
        <v>422.96444000000002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-68</v>
      </c>
      <c r="AA65" s="75">
        <f>STOA!J65</f>
        <v>3.6</v>
      </c>
      <c r="AB65" s="75">
        <f>-STOA!P65</f>
        <v>0</v>
      </c>
      <c r="AC65">
        <f t="shared" si="0"/>
        <v>10.851163209417743</v>
      </c>
      <c r="AD65">
        <f t="shared" si="1"/>
        <v>1144.3779420435926</v>
      </c>
      <c r="AE65">
        <f>'IDT-1'!F65</f>
        <v>0</v>
      </c>
      <c r="AF65" s="24"/>
      <c r="AG65">
        <f t="shared" si="2"/>
        <v>1144.3779420435926</v>
      </c>
      <c r="AI65" s="34">
        <f>PXIL!J65</f>
        <v>0</v>
      </c>
      <c r="AJ65" s="34">
        <f>PXIL!P65</f>
        <v>0</v>
      </c>
      <c r="AK65" s="34">
        <f>RTM_IEX!J65</f>
        <v>50.27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3.6709799999999997</v>
      </c>
      <c r="E66">
        <f>GT_NG!T66</f>
        <v>11.022299449753838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585.97615450573085</v>
      </c>
      <c r="P66" s="36">
        <v>69.95</v>
      </c>
      <c r="Q66" s="36">
        <v>22.746931480981925</v>
      </c>
      <c r="R66" s="38">
        <v>23.7</v>
      </c>
      <c r="S66" s="38">
        <v>0</v>
      </c>
      <c r="T66" s="37">
        <f>SUMPRODUCT(LTA!J66:AN66,LTA!J$101:AN$101,LTA!J$105:AN$105)</f>
        <v>20.119999999999997</v>
      </c>
      <c r="U66" s="37">
        <f>SUMPRODUCT(LTA!J66:AN66,LTA!J$102:AN$102,LTA!J$105:AN$105)</f>
        <v>394.82698000000005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-46</v>
      </c>
      <c r="AA66" s="75">
        <f>STOA!J66</f>
        <v>3.6</v>
      </c>
      <c r="AB66" s="75">
        <f>-STOA!P66</f>
        <v>0</v>
      </c>
      <c r="AC66">
        <f t="shared" si="0"/>
        <v>10.584468187620912</v>
      </c>
      <c r="AD66">
        <f t="shared" si="1"/>
        <v>1157.0815951785712</v>
      </c>
      <c r="AE66">
        <f>'IDT-1'!F66</f>
        <v>-15</v>
      </c>
      <c r="AF66" s="24"/>
      <c r="AG66">
        <f t="shared" si="2"/>
        <v>1142.0815951785712</v>
      </c>
      <c r="AI66" s="34">
        <f>PXIL!J66</f>
        <v>0</v>
      </c>
      <c r="AJ66" s="34">
        <f>PXIL!P66</f>
        <v>0</v>
      </c>
      <c r="AK66" s="34">
        <f>RTM_IEX!J66</f>
        <v>19.34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3.6709799999999997</v>
      </c>
      <c r="E67">
        <f>GT_NG!T67</f>
        <v>11.022299449753838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650.89739470847314</v>
      </c>
      <c r="P67" s="36">
        <v>63.980000000000004</v>
      </c>
      <c r="Q67" s="36">
        <v>22.746931480981925</v>
      </c>
      <c r="R67" s="38">
        <v>23.7</v>
      </c>
      <c r="S67" s="38">
        <v>0</v>
      </c>
      <c r="T67" s="37">
        <f>SUMPRODUCT(LTA!J67:AN67,LTA!J$101:AN$101,LTA!J$105:AN$105)</f>
        <v>11.08</v>
      </c>
      <c r="U67" s="37">
        <f>SUMPRODUCT(LTA!J67:AN67,LTA!J$102:AN$102,LTA!J$105:AN$105)</f>
        <v>384.95873200000005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-5</v>
      </c>
      <c r="AA67" s="75">
        <f>STOA!J67</f>
        <v>3.6</v>
      </c>
      <c r="AB67" s="75">
        <f>-STOA!P67</f>
        <v>0</v>
      </c>
      <c r="AC67">
        <f t="shared" si="0"/>
        <v>10.682132902599943</v>
      </c>
      <c r="AD67">
        <f t="shared" si="1"/>
        <v>1186.6869226663346</v>
      </c>
      <c r="AE67">
        <f>'IDT-1'!F67</f>
        <v>-52</v>
      </c>
      <c r="AF67" s="24"/>
      <c r="AG67">
        <f t="shared" si="2"/>
        <v>1134.6869226663346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-32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3.6709799999999997</v>
      </c>
      <c r="E68">
        <f>GT_NG!T68</f>
        <v>11.022299449753838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715.42348028838899</v>
      </c>
      <c r="P68" s="36">
        <v>63.980000000000004</v>
      </c>
      <c r="Q68" s="36">
        <v>22.746931480981925</v>
      </c>
      <c r="R68" s="38">
        <v>23.7</v>
      </c>
      <c r="S68" s="38">
        <v>0</v>
      </c>
      <c r="T68" s="37">
        <f>SUMPRODUCT(LTA!J68:AN68,LTA!J$101:AN$101,LTA!J$105:AN$105)</f>
        <v>4.62</v>
      </c>
      <c r="U68" s="37">
        <f>SUMPRODUCT(LTA!J68:AN68,LTA!J$102:AN$102,LTA!J$105:AN$105)</f>
        <v>405.02475600000002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11.568976208758437</v>
      </c>
      <c r="AD68">
        <f t="shared" ref="AD68:AD98" si="4">SUM(B68:AB68,AI68:AR68)-AC68</f>
        <v>1235.1394710103664</v>
      </c>
      <c r="AE68">
        <f>'IDT-1'!F68</f>
        <v>-105</v>
      </c>
      <c r="AF68" s="24"/>
      <c r="AG68">
        <f t="shared" ref="AG68:AG98" si="5">SUM(AD68:AF68)</f>
        <v>1130.1394710103664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-65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3.6709799999999997</v>
      </c>
      <c r="E69">
        <f>GT_NG!T69</f>
        <v>11.022299449753838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69.606838352182393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794.88805914542286</v>
      </c>
      <c r="P69" s="36">
        <v>69.95</v>
      </c>
      <c r="Q69" s="36">
        <v>22.746931480981925</v>
      </c>
      <c r="R69" s="38">
        <v>14.86</v>
      </c>
      <c r="S69" s="38">
        <v>0</v>
      </c>
      <c r="T69" s="37">
        <f>SUMPRODUCT(LTA!J69:AN69,LTA!J$101:AN$101,LTA!J$105:AN$105)</f>
        <v>3.13</v>
      </c>
      <c r="U69" s="37">
        <f>SUMPRODUCT(LTA!J69:AN69,LTA!J$102:AN$102,LTA!J$105:AN$105)</f>
        <v>418.55781600000006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-23</v>
      </c>
      <c r="AA69" s="75">
        <f>STOA!J69</f>
        <v>3.6</v>
      </c>
      <c r="AB69" s="75">
        <f>-STOA!P69</f>
        <v>0</v>
      </c>
      <c r="AC69">
        <f t="shared" si="3"/>
        <v>12.137141192870512</v>
      </c>
      <c r="AD69">
        <f t="shared" si="4"/>
        <v>1386.5657832354707</v>
      </c>
      <c r="AE69">
        <f>'IDT-1'!F69</f>
        <v>-262</v>
      </c>
      <c r="AF69" s="24"/>
      <c r="AG69">
        <f t="shared" si="5"/>
        <v>1124.5657832354707</v>
      </c>
      <c r="AI69" s="34">
        <f>PXIL!J69</f>
        <v>0</v>
      </c>
      <c r="AJ69" s="34">
        <f>PXIL!P69</f>
        <v>0</v>
      </c>
      <c r="AK69" s="34">
        <f>RTM_IEX!J69</f>
        <v>9.67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3.6709799999999997</v>
      </c>
      <c r="E70">
        <f>GT_NG!T70</f>
        <v>11.022299449753838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69.606838352182393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796.43551887246838</v>
      </c>
      <c r="P70" s="36">
        <v>69.95</v>
      </c>
      <c r="Q70" s="36">
        <v>22.746931480981925</v>
      </c>
      <c r="R70" s="38">
        <v>7.2600000000000007</v>
      </c>
      <c r="S70" s="38">
        <v>0</v>
      </c>
      <c r="T70" s="37">
        <f>SUMPRODUCT(LTA!J70:AN70,LTA!J$101:AN$101,LTA!J$105:AN$105)</f>
        <v>6.48</v>
      </c>
      <c r="U70" s="37">
        <f>SUMPRODUCT(LTA!J70:AN70,LTA!J$102:AN$102,LTA!J$105:AN$105)</f>
        <v>412.94245200000006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3.6</v>
      </c>
      <c r="AB70" s="75">
        <f>-STOA!P70</f>
        <v>0</v>
      </c>
      <c r="AC70">
        <f t="shared" si="3"/>
        <v>11.872434169305246</v>
      </c>
      <c r="AD70">
        <f t="shared" si="4"/>
        <v>1401.5125859860814</v>
      </c>
      <c r="AE70">
        <f>'IDT-1'!F70</f>
        <v>-274.11700000000002</v>
      </c>
      <c r="AF70" s="24"/>
      <c r="AG70">
        <f t="shared" si="5"/>
        <v>1127.3955859860814</v>
      </c>
      <c r="AI70" s="34">
        <f>PXIL!J70</f>
        <v>0</v>
      </c>
      <c r="AJ70" s="34">
        <f>PXIL!P70</f>
        <v>0</v>
      </c>
      <c r="AK70" s="34">
        <f>RTM_IEX!J70</f>
        <v>9.67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3.6709799999999997</v>
      </c>
      <c r="E71">
        <f>GT_NG!T71</f>
        <v>11.022299449753838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69.606838352182393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796.82850349690273</v>
      </c>
      <c r="P71" s="36">
        <v>69.95</v>
      </c>
      <c r="Q71" s="36">
        <v>22.746931480981925</v>
      </c>
      <c r="R71" s="38">
        <v>4.8</v>
      </c>
      <c r="S71" s="38">
        <v>0</v>
      </c>
      <c r="T71" s="37">
        <f>SUMPRODUCT(LTA!J71:AN71,LTA!J$101:AN$101,LTA!J$105:AN$105)</f>
        <v>3.95</v>
      </c>
      <c r="U71" s="37">
        <f>SUMPRODUCT(LTA!J71:AN71,LTA!J$102:AN$102,LTA!J$105:AN$105)</f>
        <v>408.41707200000002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3.69</v>
      </c>
      <c r="AB71" s="75">
        <f>-STOA!P71</f>
        <v>0</v>
      </c>
      <c r="AC71">
        <f t="shared" si="3"/>
        <v>11.800045625399386</v>
      </c>
      <c r="AD71">
        <f t="shared" si="4"/>
        <v>1372.8825791544216</v>
      </c>
      <c r="AE71">
        <f>'IDT-1'!F71</f>
        <v>-255.351</v>
      </c>
      <c r="AF71" s="24"/>
      <c r="AG71">
        <f t="shared" si="5"/>
        <v>1117.5315791544217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3.6709799999999997</v>
      </c>
      <c r="E72">
        <f>GT_NG!T72</f>
        <v>11.022299449753838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69.606838352182393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806.08265672875541</v>
      </c>
      <c r="P72" s="36">
        <v>69.95</v>
      </c>
      <c r="Q72" s="36">
        <v>22.746931480981925</v>
      </c>
      <c r="R72" s="38">
        <v>1.33</v>
      </c>
      <c r="S72" s="38">
        <v>0</v>
      </c>
      <c r="T72" s="37">
        <f>SUMPRODUCT(LTA!J72:AN72,LTA!J$101:AN$101,LTA!J$105:AN$105)</f>
        <v>6.53</v>
      </c>
      <c r="U72" s="37">
        <f>SUMPRODUCT(LTA!J72:AN72,LTA!J$102:AN$102,LTA!J$105:AN$105)</f>
        <v>404.35882800000002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3.69</v>
      </c>
      <c r="AB72" s="75">
        <f>-STOA!P72</f>
        <v>0</v>
      </c>
      <c r="AC72">
        <f t="shared" si="3"/>
        <v>11.963282628820286</v>
      </c>
      <c r="AD72">
        <f t="shared" si="4"/>
        <v>1362.0252513828536</v>
      </c>
      <c r="AE72">
        <f>'IDT-1'!F72</f>
        <v>-245.83100000000002</v>
      </c>
      <c r="AF72" s="24"/>
      <c r="AG72">
        <f t="shared" si="5"/>
        <v>1116.1942513828535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3.6709799999999997</v>
      </c>
      <c r="E73">
        <f>GT_NG!T73</f>
        <v>11.022299449753838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69.606941698519393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825.23600631699594</v>
      </c>
      <c r="P73" s="36">
        <v>69.95</v>
      </c>
      <c r="Q73" s="36">
        <v>22.746931480981925</v>
      </c>
      <c r="R73" s="38">
        <v>2.7272727272727271E-2</v>
      </c>
      <c r="S73" s="38">
        <v>0</v>
      </c>
      <c r="T73" s="37">
        <f>SUMPRODUCT(LTA!J73:AN73,LTA!J$101:AN$101,LTA!J$105:AN$105)</f>
        <v>3.24</v>
      </c>
      <c r="U73" s="37">
        <f>SUMPRODUCT(LTA!J73:AN73,LTA!J$102:AN$102,LTA!J$105:AN$105)</f>
        <v>403.57839200000006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3.69</v>
      </c>
      <c r="AB73" s="75">
        <f>-STOA!P73</f>
        <v>0</v>
      </c>
      <c r="AC73">
        <f t="shared" si="3"/>
        <v>11.977383169281159</v>
      </c>
      <c r="AD73">
        <f t="shared" si="4"/>
        <v>1387.7914405042427</v>
      </c>
      <c r="AE73">
        <f>'IDT-1'!F73</f>
        <v>-246.26</v>
      </c>
      <c r="AF73" s="24"/>
      <c r="AG73">
        <f t="shared" si="5"/>
        <v>1141.5314405042427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-13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3.6709799999999997</v>
      </c>
      <c r="E74">
        <f>GT_NG!T74</f>
        <v>11.022299449753838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69.606941698519393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851.85773349613601</v>
      </c>
      <c r="P74" s="36">
        <v>69.95</v>
      </c>
      <c r="Q74" s="36">
        <v>22.746931480981925</v>
      </c>
      <c r="R74" s="38">
        <v>0</v>
      </c>
      <c r="S74" s="38">
        <v>0</v>
      </c>
      <c r="T74" s="37">
        <f>SUMPRODUCT(LTA!J74:AN74,LTA!J$101:AN$101,LTA!J$105:AN$105)</f>
        <v>0.06</v>
      </c>
      <c r="U74" s="37">
        <f>SUMPRODUCT(LTA!J74:AN74,LTA!J$102:AN$102,LTA!J$105:AN$105)</f>
        <v>403.52000000000004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3.69</v>
      </c>
      <c r="AB74" s="75">
        <f>-STOA!P74</f>
        <v>0</v>
      </c>
      <c r="AC74">
        <f t="shared" si="3"/>
        <v>12.165102936151955</v>
      </c>
      <c r="AD74">
        <f t="shared" si="4"/>
        <v>1411.9597831892393</v>
      </c>
      <c r="AE74">
        <f>'IDT-1'!F74</f>
        <v>-249.37</v>
      </c>
      <c r="AF74" s="24"/>
      <c r="AG74">
        <f t="shared" si="5"/>
        <v>1162.5897831892394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-12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3.6709799999999997</v>
      </c>
      <c r="E75">
        <f>GT_NG!T75</f>
        <v>10.712074303405572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69.606941698519393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856.28264558533817</v>
      </c>
      <c r="P75" s="36">
        <v>69.95</v>
      </c>
      <c r="Q75" s="36">
        <v>22.746931480981925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403.36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3.69</v>
      </c>
      <c r="AB75" s="75">
        <f>-STOA!P75</f>
        <v>0</v>
      </c>
      <c r="AC75">
        <f t="shared" si="3"/>
        <v>12.138520202397705</v>
      </c>
      <c r="AD75">
        <f t="shared" si="4"/>
        <v>1422.8810528658476</v>
      </c>
      <c r="AE75">
        <f>'IDT-1'!F75</f>
        <v>-272.75400000000002</v>
      </c>
      <c r="AF75" s="24"/>
      <c r="AG75">
        <f t="shared" si="5"/>
        <v>1150.1270528658474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3.6709799999999997</v>
      </c>
      <c r="E76">
        <f>GT_NG!T76</f>
        <v>10.712074303405572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69.606941698519393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885.58706058689233</v>
      </c>
      <c r="P76" s="36">
        <v>69.95</v>
      </c>
      <c r="Q76" s="36">
        <v>22.746931480981925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403.36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3.69</v>
      </c>
      <c r="AB76" s="75">
        <f>-STOA!P76</f>
        <v>0</v>
      </c>
      <c r="AC76">
        <f t="shared" si="3"/>
        <v>12.46091770793476</v>
      </c>
      <c r="AD76">
        <f t="shared" si="4"/>
        <v>1442.8630703618644</v>
      </c>
      <c r="AE76">
        <f>'IDT-1'!F76</f>
        <v>-290.46899999999999</v>
      </c>
      <c r="AF76" s="24"/>
      <c r="AG76">
        <f t="shared" si="5"/>
        <v>1152.3940703618644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-14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3.6709799999999997</v>
      </c>
      <c r="E77">
        <f>GT_NG!T77</f>
        <v>10.415982484948003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69.606941698519393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887.50722599349399</v>
      </c>
      <c r="P77" s="36">
        <v>69.95</v>
      </c>
      <c r="Q77" s="36">
        <v>22.746931480981925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403.36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3.69</v>
      </c>
      <c r="AB77" s="75">
        <f>-STOA!P77</f>
        <v>0</v>
      </c>
      <c r="AC77">
        <f t="shared" si="3"/>
        <v>12.567742661048952</v>
      </c>
      <c r="AD77">
        <f t="shared" si="4"/>
        <v>1433.3803189968946</v>
      </c>
      <c r="AE77">
        <f>'IDT-1'!F77</f>
        <v>-289.28399999999999</v>
      </c>
      <c r="AF77" s="24"/>
      <c r="AG77">
        <f t="shared" si="5"/>
        <v>1144.0963189968948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3.6709799999999997</v>
      </c>
      <c r="E78">
        <f>GT_NG!T78</f>
        <v>10.415982484948003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69.606941698519393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887.50722599349399</v>
      </c>
      <c r="P78" s="36">
        <v>69.95</v>
      </c>
      <c r="Q78" s="36">
        <v>22.746931480981925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403.36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3.69</v>
      </c>
      <c r="AB78" s="75">
        <f>-STOA!P78</f>
        <v>0</v>
      </c>
      <c r="AC78">
        <f t="shared" si="3"/>
        <v>12.542329187874286</v>
      </c>
      <c r="AD78">
        <f t="shared" si="4"/>
        <v>1436.4057324700693</v>
      </c>
      <c r="AE78">
        <f>'IDT-1'!F78</f>
        <v>-298.05399999999997</v>
      </c>
      <c r="AF78" s="24"/>
      <c r="AG78">
        <f t="shared" si="5"/>
        <v>1138.3517324700692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-22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3.6709799999999997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69.606941698519393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883.32471891923228</v>
      </c>
      <c r="P79" s="36">
        <v>69.95</v>
      </c>
      <c r="Q79" s="36">
        <v>22.746931480981925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403.31000000000006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3.69</v>
      </c>
      <c r="AB79" s="75">
        <f>-STOA!P79</f>
        <v>0</v>
      </c>
      <c r="AC79">
        <f t="shared" si="3"/>
        <v>12.367743881248865</v>
      </c>
      <c r="AD79">
        <f t="shared" si="4"/>
        <v>1459.9827181721876</v>
      </c>
      <c r="AE79">
        <f>'IDT-1'!F79</f>
        <v>-304.66899999999998</v>
      </c>
      <c r="AF79" s="24"/>
      <c r="AG79">
        <f t="shared" si="5"/>
        <v>1155.3137181721877</v>
      </c>
      <c r="AI79" s="34">
        <f>PXIL!J79</f>
        <v>0</v>
      </c>
      <c r="AJ79" s="34">
        <f>PXIL!P79</f>
        <v>0</v>
      </c>
      <c r="AK79" s="34">
        <f>RTM_IEX!J79</f>
        <v>4.83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3.6709799999999997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69.606838352182393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874.75700211734681</v>
      </c>
      <c r="P80" s="36">
        <v>69.95</v>
      </c>
      <c r="Q80" s="36">
        <v>22.746931480981925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403.31000000000006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3.69</v>
      </c>
      <c r="AB80" s="75">
        <f>-STOA!P80</f>
        <v>0</v>
      </c>
      <c r="AC80">
        <f t="shared" si="3"/>
        <v>12.336430192003796</v>
      </c>
      <c r="AD80">
        <f t="shared" si="4"/>
        <v>1456.2862117132104</v>
      </c>
      <c r="AE80">
        <f>'IDT-1'!F80</f>
        <v>-316.83500000000004</v>
      </c>
      <c r="AF80" s="24"/>
      <c r="AG80">
        <f t="shared" si="5"/>
        <v>1139.4512117132103</v>
      </c>
      <c r="AI80" s="34">
        <f>PXIL!J80</f>
        <v>0</v>
      </c>
      <c r="AJ80" s="34">
        <f>PXIL!P80</f>
        <v>0</v>
      </c>
      <c r="AK80" s="34">
        <f>RTM_IEX!J80</f>
        <v>9.67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3.6709799999999997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69.606838352182393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865.31012338296091</v>
      </c>
      <c r="P81" s="36">
        <v>69.95</v>
      </c>
      <c r="Q81" s="36">
        <v>22.746931480981925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403.31000000000006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3.69</v>
      </c>
      <c r="AB81" s="75">
        <f>-STOA!P81</f>
        <v>0</v>
      </c>
      <c r="AC81">
        <f t="shared" si="3"/>
        <v>12.201261883809623</v>
      </c>
      <c r="AD81">
        <f t="shared" si="4"/>
        <v>1434.3045012870186</v>
      </c>
      <c r="AE81">
        <f>'IDT-1'!F81</f>
        <v>-329</v>
      </c>
      <c r="AF81" s="24"/>
      <c r="AG81">
        <f t="shared" si="5"/>
        <v>1105.3045012870186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3.6709799999999997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69.606838352182393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842.8083363949462</v>
      </c>
      <c r="P82" s="36">
        <v>69.95</v>
      </c>
      <c r="Q82" s="36">
        <v>22.746931480981925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403.31000000000006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3.69</v>
      </c>
      <c r="AB82" s="75">
        <f>-STOA!P82</f>
        <v>0</v>
      </c>
      <c r="AC82">
        <f t="shared" si="3"/>
        <v>12.046131504009857</v>
      </c>
      <c r="AD82">
        <f t="shared" si="4"/>
        <v>1407.9578446788037</v>
      </c>
      <c r="AE82">
        <f>'IDT-1'!F82</f>
        <v>-328.95400000000001</v>
      </c>
      <c r="AF82" s="24"/>
      <c r="AG82">
        <f t="shared" si="5"/>
        <v>1079.0038446788037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3.6709799999999997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69.606838352182393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817.59827390213115</v>
      </c>
      <c r="P83" s="36">
        <v>75.112871067619736</v>
      </c>
      <c r="Q83" s="36">
        <v>22.746931480981925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403.23000000000008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-64</v>
      </c>
      <c r="AA83" s="75">
        <f>STOA!J83</f>
        <v>3.69</v>
      </c>
      <c r="AB83" s="75">
        <f>-STOA!P83</f>
        <v>0</v>
      </c>
      <c r="AC83">
        <f t="shared" si="3"/>
        <v>12.359919086356893</v>
      </c>
      <c r="AD83">
        <f t="shared" si="4"/>
        <v>1330.5168656712613</v>
      </c>
      <c r="AE83">
        <f>'IDT-1'!F83</f>
        <v>-271</v>
      </c>
      <c r="AF83" s="24"/>
      <c r="AG83">
        <f t="shared" si="5"/>
        <v>1059.5168656712613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3.6709799999999997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69.606838352182393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802.61696147439613</v>
      </c>
      <c r="P84" s="36">
        <v>75.112871067619736</v>
      </c>
      <c r="Q84" s="36">
        <v>22.746931480981925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403.23000000000008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-82</v>
      </c>
      <c r="AA84" s="75">
        <f>STOA!J84</f>
        <v>3.69</v>
      </c>
      <c r="AB84" s="75">
        <f>-STOA!P84</f>
        <v>0</v>
      </c>
      <c r="AC84">
        <f t="shared" si="3"/>
        <v>12.386556901011922</v>
      </c>
      <c r="AD84">
        <f t="shared" si="4"/>
        <v>1297.5089154288712</v>
      </c>
      <c r="AE84">
        <f>'IDT-1'!F84</f>
        <v>-266</v>
      </c>
      <c r="AF84" s="24"/>
      <c r="AG84">
        <f t="shared" si="5"/>
        <v>1031.5089154288712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3.6709799999999997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795.04180464981039</v>
      </c>
      <c r="P85" s="36">
        <v>75.112871067619736</v>
      </c>
      <c r="Q85" s="36">
        <v>22.746931480981925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403.23000000000008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-111.09</v>
      </c>
      <c r="AA85" s="75">
        <f>STOA!J85</f>
        <v>3.69</v>
      </c>
      <c r="AB85" s="75">
        <f>-STOA!P85</f>
        <v>0</v>
      </c>
      <c r="AC85">
        <f t="shared" si="3"/>
        <v>12.640605274241874</v>
      </c>
      <c r="AD85">
        <f t="shared" si="4"/>
        <v>1228.9028718788734</v>
      </c>
      <c r="AE85">
        <f>'IDT-1'!F85</f>
        <v>-226</v>
      </c>
      <c r="AF85" s="24"/>
      <c r="AG85">
        <f t="shared" si="5"/>
        <v>1002.9028718788734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3.6709799999999997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69.606838352182393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794.14972985980739</v>
      </c>
      <c r="P86" s="36">
        <v>75.112871067619736</v>
      </c>
      <c r="Q86" s="36">
        <v>22.746931480981925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403.23000000000008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-187</v>
      </c>
      <c r="AA86" s="75">
        <f>STOA!J86</f>
        <v>3.69</v>
      </c>
      <c r="AB86" s="75">
        <f>-STOA!P86</f>
        <v>0</v>
      </c>
      <c r="AC86">
        <f t="shared" si="3"/>
        <v>13.204903716562729</v>
      </c>
      <c r="AD86">
        <f t="shared" si="4"/>
        <v>1183.2233369987318</v>
      </c>
      <c r="AE86">
        <f>'IDT-1'!F86</f>
        <v>-214</v>
      </c>
      <c r="AF86" s="24"/>
      <c r="AG86">
        <f t="shared" si="5"/>
        <v>969.22333699873184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3.6709799999999997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681.82359632713701</v>
      </c>
      <c r="P87" s="36">
        <v>62.842520253469161</v>
      </c>
      <c r="Q87" s="36">
        <v>7.7299999999999995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381.96000000000009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3.6</v>
      </c>
      <c r="AB87" s="75">
        <f>-STOA!P87</f>
        <v>0</v>
      </c>
      <c r="AC87">
        <f t="shared" si="3"/>
        <v>10.856614862612611</v>
      </c>
      <c r="AD87">
        <f t="shared" si="4"/>
        <v>1118.9113716726965</v>
      </c>
      <c r="AE87">
        <f>'IDT-1'!F87</f>
        <v>-200</v>
      </c>
      <c r="AF87" s="24"/>
      <c r="AG87">
        <f t="shared" si="5"/>
        <v>918.91137167269653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-81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3.6709799999999997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612.41790227938554</v>
      </c>
      <c r="P88" s="36">
        <v>62.842520253469161</v>
      </c>
      <c r="Q88" s="36">
        <v>7.7299999999999995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381.96000000000009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3.6</v>
      </c>
      <c r="AB88" s="75">
        <f>-STOA!P88</f>
        <v>0</v>
      </c>
      <c r="AC88">
        <f t="shared" si="3"/>
        <v>9.8415779886421557</v>
      </c>
      <c r="AD88">
        <f t="shared" si="4"/>
        <v>1101.5207144989154</v>
      </c>
      <c r="AE88">
        <f>'IDT-1'!F88</f>
        <v>-175.643</v>
      </c>
      <c r="AF88" s="24"/>
      <c r="AG88">
        <f t="shared" si="5"/>
        <v>925.87771449891534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3.6709799999999997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555.84697727956211</v>
      </c>
      <c r="P89" s="36">
        <v>75.112871067619736</v>
      </c>
      <c r="Q89" s="36">
        <v>22.746931480981925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403.23000000000008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3.6</v>
      </c>
      <c r="AB89" s="75">
        <f>-STOA!P89</f>
        <v>0</v>
      </c>
      <c r="AC89">
        <f t="shared" si="3"/>
        <v>9.7742633899227531</v>
      </c>
      <c r="AD89">
        <f t="shared" si="4"/>
        <v>1093.574386392944</v>
      </c>
      <c r="AE89">
        <f>'IDT-1'!F89</f>
        <v>-171.09800000000001</v>
      </c>
      <c r="AF89" s="24"/>
      <c r="AG89">
        <f t="shared" si="5"/>
        <v>922.47638639294405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3.6709799999999997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577.22156510794525</v>
      </c>
      <c r="P90" s="36">
        <v>75.112871067619736</v>
      </c>
      <c r="Q90" s="36">
        <v>22.746931480981925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403.23000000000008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-25.05</v>
      </c>
      <c r="AA90" s="75">
        <f>STOA!J90</f>
        <v>3.6</v>
      </c>
      <c r="AB90" s="75">
        <f>-STOA!P90</f>
        <v>0</v>
      </c>
      <c r="AC90">
        <f t="shared" si="3"/>
        <v>10.123656640065194</v>
      </c>
      <c r="AD90">
        <f t="shared" si="4"/>
        <v>1094.5495809711845</v>
      </c>
      <c r="AE90">
        <f>'IDT-1'!F90</f>
        <v>-172.96799999999999</v>
      </c>
      <c r="AF90" s="24"/>
      <c r="AG90">
        <f t="shared" si="5"/>
        <v>921.58158097118451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3.6709799999999997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548.21690444788794</v>
      </c>
      <c r="P91" s="36">
        <v>75.112871067619736</v>
      </c>
      <c r="Q91" s="36">
        <v>22.746931480981925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403.07000000000005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3.6</v>
      </c>
      <c r="AB91" s="75">
        <f>-STOA!P91</f>
        <v>0</v>
      </c>
      <c r="AC91">
        <f t="shared" si="3"/>
        <v>9.7765960399358036</v>
      </c>
      <c r="AD91">
        <f t="shared" si="4"/>
        <v>1077.7819809112568</v>
      </c>
      <c r="AE91">
        <f>'IDT-1'!F91</f>
        <v>-177.40799999999999</v>
      </c>
      <c r="AF91" s="24"/>
      <c r="AG91">
        <f t="shared" si="5"/>
        <v>900.37398091125681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-38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3.6709799999999997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544.3101428912488</v>
      </c>
      <c r="P92" s="36">
        <v>75.112871067619736</v>
      </c>
      <c r="Q92" s="36">
        <v>22.746931480981925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403.07000000000005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3.6</v>
      </c>
      <c r="AB92" s="75">
        <f>-STOA!P92</f>
        <v>0</v>
      </c>
      <c r="AC92">
        <f t="shared" si="3"/>
        <v>9.7504380734697271</v>
      </c>
      <c r="AD92">
        <f t="shared" si="4"/>
        <v>1074.6940952508091</v>
      </c>
      <c r="AE92">
        <f>'IDT-1'!F92</f>
        <v>-182.02799999999999</v>
      </c>
      <c r="AF92" s="24"/>
      <c r="AG92">
        <f t="shared" si="5"/>
        <v>892.66609525080912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-38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3.6709799999999997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538.13047336860882</v>
      </c>
      <c r="P93" s="36">
        <v>75.112871067619736</v>
      </c>
      <c r="Q93" s="36">
        <v>22.746931480981925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403.07000000000005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-12</v>
      </c>
      <c r="AA93" s="75">
        <f>STOA!J93</f>
        <v>3.6</v>
      </c>
      <c r="AB93" s="75">
        <f>-STOA!P93</f>
        <v>0</v>
      </c>
      <c r="AC93">
        <f t="shared" si="3"/>
        <v>9.6477019031302174</v>
      </c>
      <c r="AD93">
        <f t="shared" si="4"/>
        <v>1074.6171618985088</v>
      </c>
      <c r="AE93">
        <f>'IDT-1'!F93</f>
        <v>-182</v>
      </c>
      <c r="AF93" s="24"/>
      <c r="AG93">
        <f t="shared" si="5"/>
        <v>892.61716189850881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3.6709799999999997</v>
      </c>
      <c r="E94">
        <f>GT_NG!T94</f>
        <v>11.018062397372743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509.99951176373889</v>
      </c>
      <c r="P94" s="36">
        <v>75.112871067619736</v>
      </c>
      <c r="Q94" s="36">
        <v>22.746931480981925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381.80000000000007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3.6</v>
      </c>
      <c r="AB94" s="75">
        <f>-STOA!P94</f>
        <v>0</v>
      </c>
      <c r="AC94">
        <f t="shared" si="3"/>
        <v>9.1293761814690662</v>
      </c>
      <c r="AD94">
        <f t="shared" si="4"/>
        <v>1037.5316984579697</v>
      </c>
      <c r="AE94">
        <f>'IDT-1'!F94</f>
        <v>-153</v>
      </c>
      <c r="AF94" s="24"/>
      <c r="AG94">
        <f t="shared" si="5"/>
        <v>884.5316984579697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3.6709799999999997</v>
      </c>
      <c r="E95">
        <f>GT_NG!T95</f>
        <v>11.018062397372743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510.34017205078453</v>
      </c>
      <c r="P95" s="36">
        <v>75.112871067619736</v>
      </c>
      <c r="Q95" s="36">
        <v>22.746931480981925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372.13000000000005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-85</v>
      </c>
      <c r="AA95" s="75">
        <f>STOA!J95</f>
        <v>3.6</v>
      </c>
      <c r="AB95" s="75">
        <f>-STOA!P95</f>
        <v>0</v>
      </c>
      <c r="AC95">
        <f t="shared" si="3"/>
        <v>9.8134139231202653</v>
      </c>
      <c r="AD95">
        <f t="shared" si="4"/>
        <v>937.51832100336424</v>
      </c>
      <c r="AE95">
        <f>'IDT-1'!F95</f>
        <v>-79</v>
      </c>
      <c r="AF95" s="24"/>
      <c r="AG95">
        <f t="shared" si="5"/>
        <v>858.51832100336424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3.6709799999999997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510.00137561513588</v>
      </c>
      <c r="P96" s="36">
        <v>75.112871067619736</v>
      </c>
      <c r="Q96" s="36">
        <v>22.746931480981925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372.13000000000005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-118</v>
      </c>
      <c r="AA96" s="75">
        <f>STOA!J96</f>
        <v>3.6</v>
      </c>
      <c r="AB96" s="75">
        <f>-STOA!P96</f>
        <v>0</v>
      </c>
      <c r="AC96">
        <f t="shared" si="3"/>
        <v>10.09181998946373</v>
      </c>
      <c r="AD96">
        <f t="shared" si="4"/>
        <v>904.10394605870238</v>
      </c>
      <c r="AE96">
        <f>'IDT-1'!F96</f>
        <v>-54</v>
      </c>
      <c r="AF96" s="24"/>
      <c r="AG96">
        <f t="shared" si="5"/>
        <v>850.10394605870238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3.6709799999999997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482.71135451884447</v>
      </c>
      <c r="P97" s="36">
        <v>75.112871067619736</v>
      </c>
      <c r="Q97" s="36">
        <v>7.7299999999999995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357.05000000000007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-83.63</v>
      </c>
      <c r="AA97" s="75">
        <f>STOA!J97</f>
        <v>3.6</v>
      </c>
      <c r="AB97" s="75">
        <f>-STOA!P97</f>
        <v>0</v>
      </c>
      <c r="AC97">
        <f t="shared" si="3"/>
        <v>9.5727506285568698</v>
      </c>
      <c r="AD97">
        <f t="shared" si="4"/>
        <v>851.60606284233586</v>
      </c>
      <c r="AE97">
        <f>'IDT-1'!F97</f>
        <v>-31</v>
      </c>
      <c r="AF97" s="24"/>
      <c r="AG97">
        <f t="shared" si="5"/>
        <v>820.60606284233586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3.6709799999999997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468.04250772335809</v>
      </c>
      <c r="P98" s="36">
        <v>58.01</v>
      </c>
      <c r="Q98" s="36">
        <v>7.7299999999999995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357.05000000000007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-71</v>
      </c>
      <c r="AA98" s="75">
        <f>STOA!J98</f>
        <v>3.6</v>
      </c>
      <c r="AB98" s="75">
        <f>-STOA!P98</f>
        <v>0</v>
      </c>
      <c r="AC98">
        <f t="shared" si="3"/>
        <v>9.3259448423147653</v>
      </c>
      <c r="AD98">
        <f t="shared" si="4"/>
        <v>817.71115076547176</v>
      </c>
      <c r="AE98">
        <f>'IDT-1'!F98</f>
        <v>-8</v>
      </c>
      <c r="AF98" s="24"/>
      <c r="AG98">
        <f t="shared" si="5"/>
        <v>809.71115076547176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8.8103519999999796E-2</v>
      </c>
      <c r="E99">
        <f t="shared" si="6"/>
        <v>0.26616119963576873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1.4525965710084296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14.579353418103112</v>
      </c>
      <c r="P99" s="36">
        <f t="shared" si="6"/>
        <v>1.6764756885698344</v>
      </c>
      <c r="Q99" s="36">
        <f t="shared" si="6"/>
        <v>0.49712046311390162</v>
      </c>
      <c r="R99" s="38">
        <f>SUM(R3:R98)/4000</f>
        <v>0.22278109481830857</v>
      </c>
      <c r="S99" s="38">
        <f t="shared" si="6"/>
        <v>0</v>
      </c>
      <c r="T99" s="37">
        <f t="shared" si="6"/>
        <v>0.5496700000000001</v>
      </c>
      <c r="U99" s="37">
        <f t="shared" si="6"/>
        <v>9.7411798590000096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-2.9411874999999994</v>
      </c>
      <c r="AA99" s="75">
        <f t="shared" si="6"/>
        <v>8.7029999999999982E-2</v>
      </c>
      <c r="AB99" s="75">
        <f t="shared" si="6"/>
        <v>0</v>
      </c>
      <c r="AC99">
        <f t="shared" si="6"/>
        <v>0.27613066649705653</v>
      </c>
      <c r="AD99">
        <f t="shared" si="6"/>
        <v>25.706798647752304</v>
      </c>
      <c r="AE99">
        <f t="shared" si="6"/>
        <v>-1.9211175000000003</v>
      </c>
      <c r="AG99">
        <f t="shared" si="6"/>
        <v>23.785681147752296</v>
      </c>
      <c r="AI99">
        <f t="shared" si="6"/>
        <v>0</v>
      </c>
      <c r="AJ99">
        <f t="shared" si="6"/>
        <v>0</v>
      </c>
      <c r="AK99">
        <f t="shared" si="6"/>
        <v>0.2528125</v>
      </c>
      <c r="AL99">
        <f t="shared" si="6"/>
        <v>-0.48916750000000003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45235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0.59292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76.13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0.82738077319707404</v>
      </c>
      <c r="AD3">
        <f>SUM(B3:AB3,AI3:AR3)-AC3</f>
        <v>97.670330321692688</v>
      </c>
      <c r="AE3">
        <f>'IDT-1'!E3</f>
        <v>0</v>
      </c>
      <c r="AF3" s="24"/>
      <c r="AG3">
        <f>SUM(AD3:AF3)+AT3</f>
        <v>97.670330321692688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0.59292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73.48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0.80512077319707409</v>
      </c>
      <c r="AD4">
        <f t="shared" ref="AD4:AD67" si="1">SUM(B4:AB4,AI4:AR4)-AC4</f>
        <v>95.0425903216927</v>
      </c>
      <c r="AE4">
        <f>'IDT-1'!E4</f>
        <v>0</v>
      </c>
      <c r="AF4" s="24"/>
      <c r="AG4">
        <f t="shared" ref="AG4:AG67" si="2">SUM(AD4:AF4)+AT4</f>
        <v>95.0425903216927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0.59292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70.58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0.78076077319707404</v>
      </c>
      <c r="AD5">
        <f t="shared" si="1"/>
        <v>92.166950321692696</v>
      </c>
      <c r="AE5">
        <f>'IDT-1'!E5</f>
        <v>0</v>
      </c>
      <c r="AF5" s="24"/>
      <c r="AG5">
        <f t="shared" si="2"/>
        <v>92.166950321692696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0.59292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69.61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0.772612773197074</v>
      </c>
      <c r="AD6">
        <f t="shared" si="1"/>
        <v>91.205098321692702</v>
      </c>
      <c r="AE6">
        <f>'IDT-1'!E6</f>
        <v>0</v>
      </c>
      <c r="AF6" s="24"/>
      <c r="AG6">
        <f t="shared" si="2"/>
        <v>91.205098321692702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0.59292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66.709999999999994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0.74825277319707395</v>
      </c>
      <c r="AD7">
        <f t="shared" si="1"/>
        <v>88.329458321692684</v>
      </c>
      <c r="AE7">
        <f>'IDT-1'!E7</f>
        <v>0</v>
      </c>
      <c r="AF7" s="24"/>
      <c r="AG7">
        <f t="shared" si="2"/>
        <v>88.329458321692684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0.59292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65.739999999999995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0.74010477319707402</v>
      </c>
      <c r="AD8">
        <f t="shared" si="1"/>
        <v>87.367606321692691</v>
      </c>
      <c r="AE8">
        <f>'IDT-1'!E8</f>
        <v>0</v>
      </c>
      <c r="AF8" s="24"/>
      <c r="AG8">
        <f t="shared" si="2"/>
        <v>87.367606321692691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0.59292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64.78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0.73204077319707406</v>
      </c>
      <c r="AD9">
        <f t="shared" si="1"/>
        <v>86.415670321692701</v>
      </c>
      <c r="AE9">
        <f>'IDT-1'!E9</f>
        <v>0</v>
      </c>
      <c r="AF9" s="24"/>
      <c r="AG9">
        <f t="shared" si="2"/>
        <v>86.415670321692701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0.59292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63.81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0.72389277319707401</v>
      </c>
      <c r="AD10">
        <f t="shared" si="1"/>
        <v>85.453818321692694</v>
      </c>
      <c r="AE10">
        <f>'IDT-1'!E10</f>
        <v>0</v>
      </c>
      <c r="AF10" s="24"/>
      <c r="AG10">
        <f t="shared" si="2"/>
        <v>85.453818321692694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0.59292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62.84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0.71574477319707408</v>
      </c>
      <c r="AD11">
        <f t="shared" si="1"/>
        <v>84.491966321692701</v>
      </c>
      <c r="AE11">
        <f>'IDT-1'!E11</f>
        <v>0</v>
      </c>
      <c r="AF11" s="24"/>
      <c r="AG11">
        <f t="shared" si="2"/>
        <v>84.491966321692701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0.59292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62.84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0.71574477319707408</v>
      </c>
      <c r="AD12">
        <f t="shared" si="1"/>
        <v>84.491966321692701</v>
      </c>
      <c r="AE12">
        <f>'IDT-1'!E12</f>
        <v>0</v>
      </c>
      <c r="AF12" s="24"/>
      <c r="AG12">
        <f t="shared" si="2"/>
        <v>84.491966321692701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0.59292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61.88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0.70768077319707412</v>
      </c>
      <c r="AD13">
        <f t="shared" si="1"/>
        <v>83.540030321692711</v>
      </c>
      <c r="AE13">
        <f>'IDT-1'!E13</f>
        <v>0</v>
      </c>
      <c r="AF13" s="24"/>
      <c r="AG13">
        <f t="shared" si="2"/>
        <v>83.540030321692711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0.59292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62.84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0.71574477319707408</v>
      </c>
      <c r="AD14">
        <f t="shared" si="1"/>
        <v>84.491966321692701</v>
      </c>
      <c r="AE14">
        <f>'IDT-1'!E14</f>
        <v>0</v>
      </c>
      <c r="AF14" s="24"/>
      <c r="AG14">
        <f t="shared" si="2"/>
        <v>84.491966321692701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0.59292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61.88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0.70768077319707412</v>
      </c>
      <c r="AD15">
        <f t="shared" si="1"/>
        <v>83.540030321692711</v>
      </c>
      <c r="AE15">
        <f>'IDT-1'!E15</f>
        <v>0</v>
      </c>
      <c r="AF15" s="24"/>
      <c r="AG15">
        <f t="shared" si="2"/>
        <v>83.540030321692711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0.59292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61.88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0.70768077319707412</v>
      </c>
      <c r="AD16">
        <f t="shared" si="1"/>
        <v>83.540030321692711</v>
      </c>
      <c r="AE16">
        <f>'IDT-1'!E16</f>
        <v>0</v>
      </c>
      <c r="AF16" s="24"/>
      <c r="AG16">
        <f t="shared" si="2"/>
        <v>83.540030321692711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0.59292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60.91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0.69953277319707396</v>
      </c>
      <c r="AD17">
        <f t="shared" si="1"/>
        <v>82.57817832169269</v>
      </c>
      <c r="AE17">
        <f>'IDT-1'!E17</f>
        <v>0</v>
      </c>
      <c r="AF17" s="24"/>
      <c r="AG17">
        <f t="shared" si="2"/>
        <v>82.57817832169269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0.59292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60.91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0.69953277319707396</v>
      </c>
      <c r="AD18">
        <f t="shared" si="1"/>
        <v>82.57817832169269</v>
      </c>
      <c r="AE18">
        <f>'IDT-1'!E18</f>
        <v>0</v>
      </c>
      <c r="AF18" s="24"/>
      <c r="AG18">
        <f t="shared" si="2"/>
        <v>82.57817832169269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0.59292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58.97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0.68323677319707399</v>
      </c>
      <c r="AD19">
        <f t="shared" si="1"/>
        <v>80.654474321692689</v>
      </c>
      <c r="AE19">
        <f>'IDT-1'!E19</f>
        <v>0</v>
      </c>
      <c r="AF19" s="24"/>
      <c r="AG19">
        <f t="shared" si="2"/>
        <v>80.654474321692689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0.59292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59.94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0.69138477319707403</v>
      </c>
      <c r="AD20">
        <f t="shared" si="1"/>
        <v>81.616326321692696</v>
      </c>
      <c r="AE20">
        <f>'IDT-1'!E20</f>
        <v>0</v>
      </c>
      <c r="AF20" s="24"/>
      <c r="AG20">
        <f t="shared" si="2"/>
        <v>81.616326321692696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0.59292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60.91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0.69953277319707396</v>
      </c>
      <c r="AD21">
        <f t="shared" si="1"/>
        <v>82.57817832169269</v>
      </c>
      <c r="AE21">
        <f>'IDT-1'!E21</f>
        <v>0</v>
      </c>
      <c r="AF21" s="24"/>
      <c r="AG21">
        <f t="shared" si="2"/>
        <v>82.57817832169269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0.59292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59.94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0.69138477319707403</v>
      </c>
      <c r="AD22">
        <f t="shared" si="1"/>
        <v>81.616326321692696</v>
      </c>
      <c r="AE22">
        <f>'IDT-1'!E22</f>
        <v>0</v>
      </c>
      <c r="AF22" s="24"/>
      <c r="AG22">
        <f t="shared" si="2"/>
        <v>81.616326321692696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0.59292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61.88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0.70767687452290995</v>
      </c>
      <c r="AD23">
        <f t="shared" si="1"/>
        <v>83.539570092490194</v>
      </c>
      <c r="AE23">
        <f>'IDT-1'!E23</f>
        <v>0</v>
      </c>
      <c r="AF23" s="24"/>
      <c r="AG23">
        <f t="shared" si="2"/>
        <v>83.539570092490194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0.59292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18.999132301228475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61.88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0.70186592898549161</v>
      </c>
      <c r="AD24">
        <f t="shared" si="1"/>
        <v>82.85360180738256</v>
      </c>
      <c r="AE24">
        <f>'IDT-1'!E24</f>
        <v>0</v>
      </c>
      <c r="AF24" s="24"/>
      <c r="AG24">
        <f t="shared" si="2"/>
        <v>82.85360180738256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0.59292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18.999132301228475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63.81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0.71807792898549161</v>
      </c>
      <c r="AD25">
        <f t="shared" si="1"/>
        <v>84.767389807382557</v>
      </c>
      <c r="AE25">
        <f>'IDT-1'!E25</f>
        <v>0</v>
      </c>
      <c r="AF25" s="24"/>
      <c r="AG25">
        <f t="shared" si="2"/>
        <v>84.767389807382557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0.59292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18.999132301228475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63.81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0.71807792898549161</v>
      </c>
      <c r="AD26">
        <f t="shared" si="1"/>
        <v>84.767389807382557</v>
      </c>
      <c r="AE26">
        <f>'IDT-1'!E26</f>
        <v>0</v>
      </c>
      <c r="AF26" s="24"/>
      <c r="AG26">
        <f t="shared" si="2"/>
        <v>84.767389807382557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0.59292</v>
      </c>
      <c r="E27">
        <f>GT_NG!S27</f>
        <v>2.0834154351395733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18.999132301228475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65.739999999999995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0.7342899289854915</v>
      </c>
      <c r="AD27">
        <f t="shared" si="1"/>
        <v>86.681177807382554</v>
      </c>
      <c r="AE27">
        <f>'IDT-1'!E27</f>
        <v>0</v>
      </c>
      <c r="AF27" s="24"/>
      <c r="AG27">
        <f t="shared" si="2"/>
        <v>86.681177807382554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0.59292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66.709999999999994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0.74824887452290989</v>
      </c>
      <c r="AD28">
        <f t="shared" si="1"/>
        <v>88.328998092490167</v>
      </c>
      <c r="AE28">
        <f>'IDT-1'!E28</f>
        <v>0</v>
      </c>
      <c r="AF28" s="24"/>
      <c r="AG28">
        <f t="shared" si="2"/>
        <v>88.328998092490167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0.59292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19.000858058980263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67.680000000000007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0.75060042535060667</v>
      </c>
      <c r="AD29">
        <f t="shared" si="1"/>
        <v>88.606593068769229</v>
      </c>
      <c r="AE29">
        <f>'IDT-1'!E29</f>
        <v>0</v>
      </c>
      <c r="AF29" s="24"/>
      <c r="AG29">
        <f t="shared" si="2"/>
        <v>88.606593068769229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0.59292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19.000858058980263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69.61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0.76681242535060656</v>
      </c>
      <c r="AD30">
        <f t="shared" si="1"/>
        <v>90.520381068769225</v>
      </c>
      <c r="AE30">
        <f>'IDT-1'!E30</f>
        <v>0</v>
      </c>
      <c r="AF30" s="24"/>
      <c r="AG30">
        <f t="shared" si="2"/>
        <v>90.520381068769225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0.59292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19.000858058980263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72.510000000000005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0.79117242535060661</v>
      </c>
      <c r="AD31">
        <f t="shared" si="1"/>
        <v>93.39602106876923</v>
      </c>
      <c r="AE31">
        <f>'IDT-1'!E31</f>
        <v>0</v>
      </c>
      <c r="AF31" s="24"/>
      <c r="AG31">
        <f t="shared" si="2"/>
        <v>93.39602106876923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0.59292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19.000858058980263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75.41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0.81553242535060655</v>
      </c>
      <c r="AD32">
        <f t="shared" si="1"/>
        <v>96.27166106876922</v>
      </c>
      <c r="AE32">
        <f>'IDT-1'!E32</f>
        <v>0</v>
      </c>
      <c r="AF32" s="24"/>
      <c r="AG32">
        <f t="shared" si="2"/>
        <v>96.27166106876922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0.59292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19.000858058980263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76.38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0.82368042535060648</v>
      </c>
      <c r="AD33">
        <f t="shared" si="1"/>
        <v>97.233513068769227</v>
      </c>
      <c r="AE33">
        <f>'IDT-1'!E33</f>
        <v>0</v>
      </c>
      <c r="AF33" s="24"/>
      <c r="AG33">
        <f t="shared" si="2"/>
        <v>97.233513068769227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0.59292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19.000858058980263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78.31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0.8398924253506066</v>
      </c>
      <c r="AD34">
        <f t="shared" si="1"/>
        <v>99.147301068769224</v>
      </c>
      <c r="AE34">
        <f>'IDT-1'!E34</f>
        <v>0</v>
      </c>
      <c r="AF34" s="24"/>
      <c r="AG34">
        <f t="shared" si="2"/>
        <v>99.147301068769224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0.59292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81.209999999999994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0.8700488745229098</v>
      </c>
      <c r="AD35">
        <f t="shared" si="1"/>
        <v>102.70719809249017</v>
      </c>
      <c r="AE35">
        <f>'IDT-1'!E35</f>
        <v>0</v>
      </c>
      <c r="AF35" s="24"/>
      <c r="AG35">
        <f t="shared" si="2"/>
        <v>102.70719809249017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0.59292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81.209999999999994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0.8700488745229098</v>
      </c>
      <c r="AD36">
        <f t="shared" si="1"/>
        <v>102.70719809249017</v>
      </c>
      <c r="AE36">
        <f>'IDT-1'!E36</f>
        <v>0</v>
      </c>
      <c r="AF36" s="24"/>
      <c r="AG36">
        <f t="shared" si="2"/>
        <v>102.70719809249017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0.59292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83.14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0.88626087452290991</v>
      </c>
      <c r="AD37">
        <f t="shared" si="1"/>
        <v>104.62098609249018</v>
      </c>
      <c r="AE37">
        <f>'IDT-1'!E37</f>
        <v>0</v>
      </c>
      <c r="AF37" s="24"/>
      <c r="AG37">
        <f t="shared" si="2"/>
        <v>104.62098609249018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0.59292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85.08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0.90255687452290989</v>
      </c>
      <c r="AD38">
        <f t="shared" si="1"/>
        <v>106.54469009249017</v>
      </c>
      <c r="AE38">
        <f>'IDT-1'!E38</f>
        <v>0</v>
      </c>
      <c r="AF38" s="24"/>
      <c r="AG38">
        <f t="shared" si="2"/>
        <v>106.54469009249017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0.59292</v>
      </c>
      <c r="E39">
        <f>GT_NG!S39</f>
        <v>2.0834154351395733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60.91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24.17</v>
      </c>
      <c r="AB39" s="75">
        <f>-STOA!Q39</f>
        <v>0</v>
      </c>
      <c r="AC39">
        <f t="shared" si="0"/>
        <v>0.90255687452291</v>
      </c>
      <c r="AD39">
        <f t="shared" si="1"/>
        <v>106.54469009249019</v>
      </c>
      <c r="AE39">
        <f>'IDT-1'!E39</f>
        <v>0</v>
      </c>
      <c r="AF39" s="24"/>
      <c r="AG39">
        <f t="shared" si="2"/>
        <v>106.54469009249019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0.59292</v>
      </c>
      <c r="E40">
        <f>GT_NG!S40</f>
        <v>2.0834154351395733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62.84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24.17</v>
      </c>
      <c r="AB40" s="75">
        <f>-STOA!Q40</f>
        <v>0</v>
      </c>
      <c r="AC40">
        <f t="shared" si="0"/>
        <v>0.91876887452291001</v>
      </c>
      <c r="AD40">
        <f t="shared" si="1"/>
        <v>108.4584780924902</v>
      </c>
      <c r="AE40">
        <f>'IDT-1'!E40</f>
        <v>0</v>
      </c>
      <c r="AF40" s="24"/>
      <c r="AG40">
        <f t="shared" si="2"/>
        <v>108.4584780924902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0.59292</v>
      </c>
      <c r="E41">
        <f>GT_NG!S41</f>
        <v>2.0834154351395733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63.81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24.17</v>
      </c>
      <c r="AB41" s="75">
        <f>-STOA!Q41</f>
        <v>0</v>
      </c>
      <c r="AC41">
        <f t="shared" si="0"/>
        <v>0.92691687452291005</v>
      </c>
      <c r="AD41">
        <f t="shared" si="1"/>
        <v>109.42033009249019</v>
      </c>
      <c r="AE41">
        <f>'IDT-1'!E41</f>
        <v>0</v>
      </c>
      <c r="AF41" s="24"/>
      <c r="AG41">
        <f t="shared" si="2"/>
        <v>109.42033009249019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0.59292</v>
      </c>
      <c r="E42">
        <f>GT_NG!S42</f>
        <v>2.0834154351395733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65.739999999999995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24.17</v>
      </c>
      <c r="AB42" s="75">
        <f>-STOA!Q42</f>
        <v>0</v>
      </c>
      <c r="AC42">
        <f t="shared" si="0"/>
        <v>0.94312887452290983</v>
      </c>
      <c r="AD42">
        <f t="shared" si="1"/>
        <v>111.33411809249017</v>
      </c>
      <c r="AE42">
        <f>'IDT-1'!E42</f>
        <v>0</v>
      </c>
      <c r="AF42" s="24"/>
      <c r="AG42">
        <f t="shared" si="2"/>
        <v>111.33411809249017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0.59292</v>
      </c>
      <c r="E43">
        <f>GT_NG!S43</f>
        <v>2.0834154351395733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67.680000000000007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24.17</v>
      </c>
      <c r="AB43" s="75">
        <f>-STOA!Q43</f>
        <v>0</v>
      </c>
      <c r="AC43">
        <f t="shared" si="0"/>
        <v>0.95942487452291003</v>
      </c>
      <c r="AD43">
        <f t="shared" si="1"/>
        <v>113.2578220924902</v>
      </c>
      <c r="AE43">
        <f>'IDT-1'!E43</f>
        <v>0</v>
      </c>
      <c r="AF43" s="24"/>
      <c r="AG43">
        <f t="shared" si="2"/>
        <v>113.2578220924902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0.59292</v>
      </c>
      <c r="E44">
        <f>GT_NG!S44</f>
        <v>2.0834154351395733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69.61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24.17</v>
      </c>
      <c r="AB44" s="75">
        <f>-STOA!Q44</f>
        <v>0</v>
      </c>
      <c r="AC44">
        <f t="shared" si="0"/>
        <v>0.97563687452290992</v>
      </c>
      <c r="AD44">
        <f t="shared" si="1"/>
        <v>115.17161009249018</v>
      </c>
      <c r="AE44">
        <f>'IDT-1'!E44</f>
        <v>0</v>
      </c>
      <c r="AF44" s="24"/>
      <c r="AG44">
        <f t="shared" si="2"/>
        <v>115.17161009249018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0.59292</v>
      </c>
      <c r="E45">
        <f>GT_NG!S45</f>
        <v>2.0834154351395733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70.58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24.17</v>
      </c>
      <c r="AB45" s="75">
        <f>-STOA!Q45</f>
        <v>0</v>
      </c>
      <c r="AC45">
        <f t="shared" si="0"/>
        <v>0.98378487452290986</v>
      </c>
      <c r="AD45">
        <f t="shared" si="1"/>
        <v>116.13346209249018</v>
      </c>
      <c r="AE45">
        <f>'IDT-1'!E45</f>
        <v>0</v>
      </c>
      <c r="AF45" s="24"/>
      <c r="AG45">
        <f t="shared" si="2"/>
        <v>116.13346209249018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0.59292</v>
      </c>
      <c r="E46">
        <f>GT_NG!S46</f>
        <v>2.0834154351395733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72.510000000000005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24.17</v>
      </c>
      <c r="AB46" s="75">
        <f>-STOA!Q46</f>
        <v>0</v>
      </c>
      <c r="AC46">
        <f t="shared" si="0"/>
        <v>0.99999687452290997</v>
      </c>
      <c r="AD46">
        <f t="shared" si="1"/>
        <v>118.04725009249019</v>
      </c>
      <c r="AE46">
        <f>'IDT-1'!E46</f>
        <v>0</v>
      </c>
      <c r="AF46" s="24"/>
      <c r="AG46">
        <f t="shared" si="2"/>
        <v>118.04725009249019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0.59292</v>
      </c>
      <c r="E47">
        <f>GT_NG!S47</f>
        <v>2.0834154351395733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19.110878176554387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73.48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24.17</v>
      </c>
      <c r="AB47" s="75">
        <f>-STOA!Q47</f>
        <v>0</v>
      </c>
      <c r="AC47">
        <f t="shared" si="0"/>
        <v>1.0032725943382292</v>
      </c>
      <c r="AD47">
        <f t="shared" si="1"/>
        <v>118.43394101735574</v>
      </c>
      <c r="AE47">
        <f>'IDT-1'!E47</f>
        <v>0</v>
      </c>
      <c r="AF47" s="24"/>
      <c r="AG47">
        <f t="shared" si="2"/>
        <v>118.43394101735574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0.59292</v>
      </c>
      <c r="E48">
        <f>GT_NG!S48</f>
        <v>2.0834154351395733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19.110878176554387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74.44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24.17</v>
      </c>
      <c r="AB48" s="75">
        <f>-STOA!Q48</f>
        <v>0</v>
      </c>
      <c r="AC48">
        <f t="shared" si="0"/>
        <v>1.0113365943382291</v>
      </c>
      <c r="AD48">
        <f t="shared" si="1"/>
        <v>119.38587701735572</v>
      </c>
      <c r="AE48">
        <f>'IDT-1'!E48</f>
        <v>0</v>
      </c>
      <c r="AF48" s="24"/>
      <c r="AG48">
        <f t="shared" si="2"/>
        <v>119.38587701735572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0.59292</v>
      </c>
      <c r="E49">
        <f>GT_NG!S49</f>
        <v>2.0834154351395733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19.110878176554387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75.41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24.17</v>
      </c>
      <c r="AB49" s="75">
        <f>-STOA!Q49</f>
        <v>0</v>
      </c>
      <c r="AC49">
        <f t="shared" si="0"/>
        <v>1.0194845943382291</v>
      </c>
      <c r="AD49">
        <f t="shared" si="1"/>
        <v>120.34772901735573</v>
      </c>
      <c r="AE49">
        <f>'IDT-1'!E49</f>
        <v>0</v>
      </c>
      <c r="AF49" s="24"/>
      <c r="AG49">
        <f t="shared" si="2"/>
        <v>120.34772901735573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0.59292</v>
      </c>
      <c r="E50">
        <f>GT_NG!S50</f>
        <v>2.0834154351395733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19.110878176554387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75.41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24.17</v>
      </c>
      <c r="AB50" s="75">
        <f>-STOA!Q50</f>
        <v>0</v>
      </c>
      <c r="AC50">
        <f t="shared" si="0"/>
        <v>1.0194845943382291</v>
      </c>
      <c r="AD50">
        <f t="shared" si="1"/>
        <v>120.34772901735573</v>
      </c>
      <c r="AE50">
        <f>'IDT-1'!E50</f>
        <v>0</v>
      </c>
      <c r="AF50" s="24"/>
      <c r="AG50">
        <f t="shared" si="2"/>
        <v>120.34772901735573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0.59292</v>
      </c>
      <c r="E51">
        <f>GT_NG!S51</f>
        <v>2.0834154351395733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19.110878176554387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74.44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24.17</v>
      </c>
      <c r="AB51" s="75">
        <f>-STOA!Q51</f>
        <v>0</v>
      </c>
      <c r="AC51">
        <f t="shared" si="0"/>
        <v>1.0113365943382291</v>
      </c>
      <c r="AD51">
        <f t="shared" si="1"/>
        <v>119.38587701735572</v>
      </c>
      <c r="AE51">
        <f>'IDT-1'!E51</f>
        <v>0</v>
      </c>
      <c r="AF51" s="24"/>
      <c r="AG51">
        <f t="shared" si="2"/>
        <v>119.38587701735572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0.59292</v>
      </c>
      <c r="E52">
        <f>GT_NG!S52</f>
        <v>2.0834154351395733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19.110878176554387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74.44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24.17</v>
      </c>
      <c r="AB52" s="75">
        <f>-STOA!Q52</f>
        <v>0</v>
      </c>
      <c r="AC52">
        <f t="shared" si="0"/>
        <v>1.0113365943382291</v>
      </c>
      <c r="AD52">
        <f t="shared" si="1"/>
        <v>119.38587701735572</v>
      </c>
      <c r="AE52">
        <f>'IDT-1'!E52</f>
        <v>0</v>
      </c>
      <c r="AF52" s="24"/>
      <c r="AG52">
        <f t="shared" si="2"/>
        <v>119.38587701735572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0.59292</v>
      </c>
      <c r="E53">
        <f>GT_NG!S53</f>
        <v>2.1426400225161837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19.110878176554387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75.41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24.17</v>
      </c>
      <c r="AB53" s="75">
        <f>-STOA!Q53</f>
        <v>0</v>
      </c>
      <c r="AC53">
        <f t="shared" si="0"/>
        <v>1.0199820808721927</v>
      </c>
      <c r="AD53">
        <f t="shared" si="1"/>
        <v>120.40645611819838</v>
      </c>
      <c r="AE53">
        <f>'IDT-1'!E53</f>
        <v>0</v>
      </c>
      <c r="AF53" s="24"/>
      <c r="AG53">
        <f t="shared" si="2"/>
        <v>120.40645611819838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0.59292</v>
      </c>
      <c r="E54">
        <f>GT_NG!S54</f>
        <v>2.1426400225161837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19.110878176554387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75.41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24.17</v>
      </c>
      <c r="AB54" s="75">
        <f>-STOA!Q54</f>
        <v>0</v>
      </c>
      <c r="AC54">
        <f t="shared" si="0"/>
        <v>1.0199820808721927</v>
      </c>
      <c r="AD54">
        <f t="shared" si="1"/>
        <v>120.40645611819838</v>
      </c>
      <c r="AE54">
        <f>'IDT-1'!E54</f>
        <v>0</v>
      </c>
      <c r="AF54" s="24"/>
      <c r="AG54">
        <f t="shared" si="2"/>
        <v>120.40645611819838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0.59292</v>
      </c>
      <c r="E55">
        <f>GT_NG!S55</f>
        <v>2.1426400225161837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76.38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24.17</v>
      </c>
      <c r="AB55" s="75">
        <f>-STOA!Q55</f>
        <v>0</v>
      </c>
      <c r="AC55">
        <f t="shared" si="0"/>
        <v>1.0330023610568735</v>
      </c>
      <c r="AD55">
        <f t="shared" si="1"/>
        <v>121.94346919333283</v>
      </c>
      <c r="AE55">
        <f>'IDT-1'!E55</f>
        <v>0</v>
      </c>
      <c r="AF55" s="24"/>
      <c r="AG55">
        <f t="shared" si="2"/>
        <v>121.94346919333283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0.59292</v>
      </c>
      <c r="E56">
        <f>GT_NG!S56</f>
        <v>2.0840979453982551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76.38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24.17</v>
      </c>
      <c r="AB56" s="75">
        <f>-STOA!Q56</f>
        <v>0</v>
      </c>
      <c r="AC56">
        <f t="shared" si="0"/>
        <v>1.0325106076090829</v>
      </c>
      <c r="AD56">
        <f t="shared" si="1"/>
        <v>121.88541886966269</v>
      </c>
      <c r="AE56">
        <f>'IDT-1'!E56</f>
        <v>0</v>
      </c>
      <c r="AF56" s="24"/>
      <c r="AG56">
        <f t="shared" si="2"/>
        <v>121.88541886966269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0.59292</v>
      </c>
      <c r="E57">
        <f>GT_NG!S57</f>
        <v>2.0842166232261801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74.44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24.17</v>
      </c>
      <c r="AB57" s="75">
        <f>-STOA!Q57</f>
        <v>0</v>
      </c>
      <c r="AC57">
        <f t="shared" si="0"/>
        <v>1.0162156045028374</v>
      </c>
      <c r="AD57">
        <f t="shared" si="1"/>
        <v>119.96183255059687</v>
      </c>
      <c r="AE57">
        <f>'IDT-1'!E57</f>
        <v>0</v>
      </c>
      <c r="AF57" s="24"/>
      <c r="AG57">
        <f t="shared" si="2"/>
        <v>119.96183255059687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0.59292</v>
      </c>
      <c r="E58">
        <f>GT_NG!S58</f>
        <v>2.0842166232261801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74.44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24.17</v>
      </c>
      <c r="AB58" s="75">
        <f>-STOA!Q58</f>
        <v>0</v>
      </c>
      <c r="AC58">
        <f t="shared" si="0"/>
        <v>1.0162156045028374</v>
      </c>
      <c r="AD58">
        <f t="shared" si="1"/>
        <v>119.96183255059687</v>
      </c>
      <c r="AE58">
        <f>'IDT-1'!E58</f>
        <v>0</v>
      </c>
      <c r="AF58" s="24"/>
      <c r="AG58">
        <f t="shared" si="2"/>
        <v>119.96183255059687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0.59292</v>
      </c>
      <c r="E59">
        <f>GT_NG!S59</f>
        <v>2.0842166232261801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73.48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24.17</v>
      </c>
      <c r="AB59" s="75">
        <f>-STOA!Q59</f>
        <v>0</v>
      </c>
      <c r="AC59">
        <f t="shared" si="0"/>
        <v>1.0081516045028374</v>
      </c>
      <c r="AD59">
        <f t="shared" si="1"/>
        <v>119.00989655059686</v>
      </c>
      <c r="AE59">
        <f>'IDT-1'!E59</f>
        <v>0</v>
      </c>
      <c r="AF59" s="24"/>
      <c r="AG59">
        <f t="shared" si="2"/>
        <v>119.00989655059686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0.59292</v>
      </c>
      <c r="E60">
        <f>GT_NG!S60</f>
        <v>2.0842166232261801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73.48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24.17</v>
      </c>
      <c r="AB60" s="75">
        <f>-STOA!Q60</f>
        <v>0</v>
      </c>
      <c r="AC60">
        <f t="shared" si="0"/>
        <v>1.0081516045028374</v>
      </c>
      <c r="AD60">
        <f t="shared" si="1"/>
        <v>119.00989655059686</v>
      </c>
      <c r="AE60">
        <f>'IDT-1'!E60</f>
        <v>0</v>
      </c>
      <c r="AF60" s="24"/>
      <c r="AG60">
        <f t="shared" si="2"/>
        <v>119.00989655059686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0.59292</v>
      </c>
      <c r="E61">
        <f>GT_NG!S61</f>
        <v>2.0842166232261801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72.510000000000005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24.17</v>
      </c>
      <c r="AB61" s="75">
        <f>-STOA!Q61</f>
        <v>0</v>
      </c>
      <c r="AC61">
        <f t="shared" si="0"/>
        <v>1.0000036045028375</v>
      </c>
      <c r="AD61">
        <f t="shared" si="1"/>
        <v>118.04804455059687</v>
      </c>
      <c r="AE61">
        <f>'IDT-1'!E61</f>
        <v>0</v>
      </c>
      <c r="AF61" s="24"/>
      <c r="AG61">
        <f t="shared" si="2"/>
        <v>118.04804455059687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0.59292</v>
      </c>
      <c r="E62">
        <f>GT_NG!S62</f>
        <v>2.0842166232261801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72.510000000000005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24.17</v>
      </c>
      <c r="AB62" s="75">
        <f>-STOA!Q62</f>
        <v>0</v>
      </c>
      <c r="AC62">
        <f t="shared" si="0"/>
        <v>1.0000036045028375</v>
      </c>
      <c r="AD62">
        <f t="shared" si="1"/>
        <v>118.04804455059687</v>
      </c>
      <c r="AE62">
        <f>'IDT-1'!E62</f>
        <v>0</v>
      </c>
      <c r="AF62" s="24"/>
      <c r="AG62">
        <f t="shared" si="2"/>
        <v>118.04804455059687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0.59292</v>
      </c>
      <c r="E63">
        <f>GT_NG!S63</f>
        <v>2.0842166232261801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73.48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24.17</v>
      </c>
      <c r="AB63" s="75">
        <f>-STOA!Q63</f>
        <v>0</v>
      </c>
      <c r="AC63">
        <f t="shared" si="0"/>
        <v>1.0081516045028374</v>
      </c>
      <c r="AD63">
        <f t="shared" si="1"/>
        <v>119.00989655059686</v>
      </c>
      <c r="AE63">
        <f>'IDT-1'!E63</f>
        <v>0</v>
      </c>
      <c r="AF63" s="24"/>
      <c r="AG63">
        <f t="shared" si="2"/>
        <v>119.00989655059686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0.59292</v>
      </c>
      <c r="E64">
        <f>GT_NG!S64</f>
        <v>2.0842166232261801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72.510000000000005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24.17</v>
      </c>
      <c r="AB64" s="75">
        <f>-STOA!Q64</f>
        <v>0</v>
      </c>
      <c r="AC64">
        <f t="shared" si="0"/>
        <v>1.0000036045028375</v>
      </c>
      <c r="AD64">
        <f t="shared" si="1"/>
        <v>118.04804455059687</v>
      </c>
      <c r="AE64">
        <f>'IDT-1'!E64</f>
        <v>0</v>
      </c>
      <c r="AF64" s="24"/>
      <c r="AG64">
        <f t="shared" si="2"/>
        <v>118.04804455059687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0.59292</v>
      </c>
      <c r="E65">
        <f>GT_NG!S65</f>
        <v>2.0842166232261801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72.510000000000005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24.17</v>
      </c>
      <c r="AB65" s="75">
        <f>-STOA!Q65</f>
        <v>0</v>
      </c>
      <c r="AC65">
        <f t="shared" si="0"/>
        <v>1.0000036045028375</v>
      </c>
      <c r="AD65">
        <f t="shared" si="1"/>
        <v>118.04804455059687</v>
      </c>
      <c r="AE65">
        <f>'IDT-1'!E65</f>
        <v>0</v>
      </c>
      <c r="AF65" s="24"/>
      <c r="AG65">
        <f t="shared" si="2"/>
        <v>118.04804455059687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0.59292</v>
      </c>
      <c r="E66">
        <f>GT_NG!S66</f>
        <v>2.0842166232261801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72.510000000000005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24.17</v>
      </c>
      <c r="AB66" s="75">
        <f>-STOA!Q66</f>
        <v>0</v>
      </c>
      <c r="AC66">
        <f t="shared" si="0"/>
        <v>1.0000036045028375</v>
      </c>
      <c r="AD66">
        <f t="shared" si="1"/>
        <v>118.04804455059687</v>
      </c>
      <c r="AE66">
        <f>'IDT-1'!E66</f>
        <v>0</v>
      </c>
      <c r="AF66" s="24"/>
      <c r="AG66">
        <f t="shared" si="2"/>
        <v>118.04804455059687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0.59292</v>
      </c>
      <c r="E67">
        <f>GT_NG!S67</f>
        <v>2.0842166232261801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24.17</v>
      </c>
      <c r="AB67" s="75">
        <f>-STOA!Q67</f>
        <v>0</v>
      </c>
      <c r="AC67">
        <f t="shared" si="0"/>
        <v>1.0081516045028374</v>
      </c>
      <c r="AD67">
        <f t="shared" si="1"/>
        <v>119.00989655059686</v>
      </c>
      <c r="AE67">
        <f>'IDT-1'!E67</f>
        <v>0</v>
      </c>
      <c r="AF67" s="24"/>
      <c r="AG67">
        <f t="shared" si="2"/>
        <v>119.00989655059686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0.59292</v>
      </c>
      <c r="E68">
        <f>GT_NG!S68</f>
        <v>2.0842166232261801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68.64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0.99529194763509987</v>
      </c>
      <c r="AD68">
        <f t="shared" ref="AD68:AD98" si="4">SUM(B68:AB68,AI68:AR68)-AC68</f>
        <v>117.49184467559108</v>
      </c>
      <c r="AE68">
        <f>'IDT-1'!E68</f>
        <v>0</v>
      </c>
      <c r="AF68" s="24"/>
      <c r="AG68">
        <f t="shared" ref="AG68:AG98" si="5">SUM(AD68:AF68)+AT68</f>
        <v>117.49184467559108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0.59292</v>
      </c>
      <c r="E69">
        <f>GT_NG!S69</f>
        <v>2.0842166232261801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22.998955352682014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69.61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23.49</v>
      </c>
      <c r="AB69" s="75">
        <f>-STOA!Q69</f>
        <v>0</v>
      </c>
      <c r="AC69">
        <f t="shared" si="3"/>
        <v>0.99771917259762866</v>
      </c>
      <c r="AD69">
        <f t="shared" si="4"/>
        <v>117.77837280331056</v>
      </c>
      <c r="AE69">
        <f>'IDT-1'!E69</f>
        <v>0</v>
      </c>
      <c r="AF69" s="24"/>
      <c r="AG69">
        <f t="shared" si="5"/>
        <v>117.77837280331056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0.59292</v>
      </c>
      <c r="E70">
        <f>GT_NG!S70</f>
        <v>2.0842166232261801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22.998955352682014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68.64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16.34</v>
      </c>
      <c r="AB70" s="75">
        <f>-STOA!Q70</f>
        <v>0</v>
      </c>
      <c r="AC70">
        <f t="shared" si="3"/>
        <v>0.92951117259762883</v>
      </c>
      <c r="AD70">
        <f t="shared" si="4"/>
        <v>109.72658080331057</v>
      </c>
      <c r="AE70">
        <f>'IDT-1'!E70</f>
        <v>0</v>
      </c>
      <c r="AF70" s="24"/>
      <c r="AG70">
        <f t="shared" si="5"/>
        <v>109.72658080331057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0.59292</v>
      </c>
      <c r="E71">
        <f>GT_NG!S71</f>
        <v>2.0842166232261801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22.998955352682014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89.91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0.97092317259762873</v>
      </c>
      <c r="AD71">
        <f t="shared" si="4"/>
        <v>114.61516880331057</v>
      </c>
      <c r="AE71">
        <f>'IDT-1'!E71</f>
        <v>0</v>
      </c>
      <c r="AF71" s="24"/>
      <c r="AG71">
        <f t="shared" si="5"/>
        <v>114.61516880331057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0.59292</v>
      </c>
      <c r="E72">
        <f>GT_NG!S72</f>
        <v>2.0842166232261801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22.998955352682014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89.91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0.97092317259762873</v>
      </c>
      <c r="AD72">
        <f t="shared" si="4"/>
        <v>114.61516880331057</v>
      </c>
      <c r="AE72">
        <f>'IDT-1'!E72</f>
        <v>0</v>
      </c>
      <c r="AF72" s="24"/>
      <c r="AG72">
        <f t="shared" si="5"/>
        <v>114.61516880331057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0.59292</v>
      </c>
      <c r="E73">
        <f>GT_NG!S73</f>
        <v>2.0842166232261801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22.998989499582621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89.91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0.97092345943159375</v>
      </c>
      <c r="AD73">
        <f t="shared" si="4"/>
        <v>114.6152026633772</v>
      </c>
      <c r="AE73">
        <f>'IDT-1'!E73</f>
        <v>0</v>
      </c>
      <c r="AF73" s="24"/>
      <c r="AG73">
        <f t="shared" si="5"/>
        <v>114.6152026633772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0.59292</v>
      </c>
      <c r="E74">
        <f>GT_NG!S74</f>
        <v>2.0842166232261801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22.998989499582621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89.91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0.97092345943159375</v>
      </c>
      <c r="AD74">
        <f t="shared" si="4"/>
        <v>114.6152026633772</v>
      </c>
      <c r="AE74">
        <f>'IDT-1'!E74</f>
        <v>0</v>
      </c>
      <c r="AF74" s="24"/>
      <c r="AG74">
        <f t="shared" si="5"/>
        <v>114.6152026633772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0.59292</v>
      </c>
      <c r="E75">
        <f>GT_NG!S75</f>
        <v>2.0255558682803265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22.998989499582621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89.91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0.97043070909004869</v>
      </c>
      <c r="AD75">
        <f t="shared" si="4"/>
        <v>114.55703465877289</v>
      </c>
      <c r="AE75">
        <f>'IDT-1'!E75</f>
        <v>0</v>
      </c>
      <c r="AF75" s="24"/>
      <c r="AG75">
        <f t="shared" si="5"/>
        <v>114.55703465877289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0.59292</v>
      </c>
      <c r="E76">
        <f>GT_NG!S76</f>
        <v>2.0255558682803265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22.998989499582621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89.91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0.97043070909004869</v>
      </c>
      <c r="AD76">
        <f t="shared" si="4"/>
        <v>114.55703465877289</v>
      </c>
      <c r="AE76">
        <f>'IDT-1'!E76</f>
        <v>0</v>
      </c>
      <c r="AF76" s="24"/>
      <c r="AG76">
        <f t="shared" si="5"/>
        <v>114.55703465877289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0.59292</v>
      </c>
      <c r="E77">
        <f>GT_NG!S77</f>
        <v>1.9695675971538043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22.998989499582621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89.91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0.96996040761258584</v>
      </c>
      <c r="AD77">
        <f t="shared" si="4"/>
        <v>114.50151668912383</v>
      </c>
      <c r="AE77">
        <f>'IDT-1'!E77</f>
        <v>0</v>
      </c>
      <c r="AF77" s="24"/>
      <c r="AG77">
        <f t="shared" si="5"/>
        <v>114.50151668912383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0.59292</v>
      </c>
      <c r="E78">
        <f>GT_NG!S78</f>
        <v>1.9695675971538043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22.998989499582621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89.91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0.96996040761258584</v>
      </c>
      <c r="AD78">
        <f t="shared" si="4"/>
        <v>114.50151668912383</v>
      </c>
      <c r="AE78">
        <f>'IDT-1'!E78</f>
        <v>0</v>
      </c>
      <c r="AF78" s="24"/>
      <c r="AG78">
        <f t="shared" si="5"/>
        <v>114.50151668912383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0.59292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22.998989499582621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89.91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0.97092062812583046</v>
      </c>
      <c r="AD79">
        <f t="shared" si="4"/>
        <v>114.61486843447305</v>
      </c>
      <c r="AE79">
        <f>'IDT-1'!E79</f>
        <v>0</v>
      </c>
      <c r="AF79" s="24"/>
      <c r="AG79">
        <f t="shared" si="5"/>
        <v>114.61486843447305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0.59292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22.998955352682014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89.91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0.97092034129186533</v>
      </c>
      <c r="AD80">
        <f t="shared" si="4"/>
        <v>114.6148345744064</v>
      </c>
      <c r="AE80">
        <f>'IDT-1'!E80</f>
        <v>0</v>
      </c>
      <c r="AF80" s="24"/>
      <c r="AG80">
        <f t="shared" si="5"/>
        <v>114.6148345744064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0.59292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22.998955352682014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89.91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0.97092034129186533</v>
      </c>
      <c r="AD81">
        <f t="shared" si="4"/>
        <v>114.6148345744064</v>
      </c>
      <c r="AE81">
        <f>'IDT-1'!E81</f>
        <v>0</v>
      </c>
      <c r="AF81" s="24"/>
      <c r="AG81">
        <f t="shared" si="5"/>
        <v>114.6148345744064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0.59292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22.998955352682014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89.91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0.97092034129186533</v>
      </c>
      <c r="AD82">
        <f t="shared" si="4"/>
        <v>114.6148345744064</v>
      </c>
      <c r="AE82">
        <f>'IDT-1'!E82</f>
        <v>0</v>
      </c>
      <c r="AF82" s="24"/>
      <c r="AG82">
        <f t="shared" si="5"/>
        <v>114.6148345744064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0.59292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22.998955352682014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89.91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0.97092034129186533</v>
      </c>
      <c r="AD83">
        <f t="shared" si="4"/>
        <v>114.6148345744064</v>
      </c>
      <c r="AE83">
        <f>'IDT-1'!E83</f>
        <v>0</v>
      </c>
      <c r="AF83" s="24"/>
      <c r="AG83">
        <f t="shared" si="5"/>
        <v>114.6148345744064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0.59292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22.998955352682014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89.91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0.97092034129186533</v>
      </c>
      <c r="AD84">
        <f t="shared" si="4"/>
        <v>114.6148345744064</v>
      </c>
      <c r="AE84">
        <f>'IDT-1'!E84</f>
        <v>0</v>
      </c>
      <c r="AF84" s="24"/>
      <c r="AG84">
        <f t="shared" si="5"/>
        <v>114.6148345744064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0.59292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89.91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0.97092911632933654</v>
      </c>
      <c r="AD85">
        <f t="shared" si="4"/>
        <v>114.61587044668693</v>
      </c>
      <c r="AE85">
        <f>'IDT-1'!E85</f>
        <v>0</v>
      </c>
      <c r="AF85" s="24"/>
      <c r="AG85">
        <f t="shared" si="5"/>
        <v>114.61587044668693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0.59292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22.998955352682014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89.91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0.97092034129186533</v>
      </c>
      <c r="AD86">
        <f t="shared" si="4"/>
        <v>114.6148345744064</v>
      </c>
      <c r="AE86">
        <f>'IDT-1'!E86</f>
        <v>0</v>
      </c>
      <c r="AF86" s="24"/>
      <c r="AG86">
        <f t="shared" si="5"/>
        <v>114.6148345744064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0.59292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89.91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0.97092911632933654</v>
      </c>
      <c r="AD87">
        <f t="shared" si="4"/>
        <v>114.61587044668693</v>
      </c>
      <c r="AE87">
        <f>'IDT-1'!E87</f>
        <v>0</v>
      </c>
      <c r="AF87" s="24"/>
      <c r="AG87">
        <f t="shared" si="5"/>
        <v>114.61587044668693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0.59292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89.91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0.97092911632933654</v>
      </c>
      <c r="AD88">
        <f t="shared" si="4"/>
        <v>114.61587044668693</v>
      </c>
      <c r="AE88">
        <f>'IDT-1'!E88</f>
        <v>0</v>
      </c>
      <c r="AF88" s="24"/>
      <c r="AG88">
        <f t="shared" si="5"/>
        <v>114.61587044668693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0.59292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45.31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0.59628911632933657</v>
      </c>
      <c r="AD89">
        <f t="shared" si="4"/>
        <v>70.390510446686932</v>
      </c>
      <c r="AE89">
        <f>'IDT-1'!E89</f>
        <v>0</v>
      </c>
      <c r="AF89" s="24"/>
      <c r="AG89">
        <f t="shared" si="5"/>
        <v>70.390510446686932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0.59292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45.31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0.59628911632933657</v>
      </c>
      <c r="AD90">
        <f t="shared" si="4"/>
        <v>70.390510446686932</v>
      </c>
      <c r="AE90">
        <f>'IDT-1'!E90</f>
        <v>0</v>
      </c>
      <c r="AF90" s="24"/>
      <c r="AG90">
        <f t="shared" si="5"/>
        <v>70.390510446686932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0.59292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45.31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0.59628911632933657</v>
      </c>
      <c r="AD91">
        <f t="shared" si="4"/>
        <v>70.390510446686932</v>
      </c>
      <c r="AE91">
        <f>'IDT-1'!E91</f>
        <v>0</v>
      </c>
      <c r="AF91" s="24"/>
      <c r="AG91">
        <f t="shared" si="5"/>
        <v>70.390510446686932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0.59292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45.31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0.56849277319707403</v>
      </c>
      <c r="AD92">
        <f t="shared" si="4"/>
        <v>67.109218321692694</v>
      </c>
      <c r="AE92">
        <f>'IDT-1'!E92</f>
        <v>0</v>
      </c>
      <c r="AF92" s="24"/>
      <c r="AG92">
        <f t="shared" si="5"/>
        <v>67.109218321692694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0.59292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45.31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0.56849277319707403</v>
      </c>
      <c r="AD93">
        <f t="shared" si="4"/>
        <v>67.109218321692694</v>
      </c>
      <c r="AE93">
        <f>'IDT-1'!E93</f>
        <v>0</v>
      </c>
      <c r="AF93" s="24"/>
      <c r="AG93">
        <f t="shared" si="5"/>
        <v>67.109218321692694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0.59292</v>
      </c>
      <c r="E94">
        <f>GT_NG!S94</f>
        <v>2.0834154351395733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45.31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0.56848887452291008</v>
      </c>
      <c r="AD94">
        <f t="shared" si="4"/>
        <v>67.108758092490191</v>
      </c>
      <c r="AE94">
        <f>'IDT-1'!E94</f>
        <v>0</v>
      </c>
      <c r="AF94" s="24"/>
      <c r="AG94">
        <f t="shared" si="5"/>
        <v>67.108758092490191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0.59292</v>
      </c>
      <c r="E95">
        <f>GT_NG!S95</f>
        <v>2.0834154351395733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45.31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0.56848887452291008</v>
      </c>
      <c r="AD95">
        <f t="shared" si="4"/>
        <v>67.108758092490191</v>
      </c>
      <c r="AE95">
        <f>'IDT-1'!E95</f>
        <v>0</v>
      </c>
      <c r="AF95" s="24"/>
      <c r="AG95">
        <f t="shared" si="5"/>
        <v>67.108758092490191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0.59292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45.31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0.56849277319707403</v>
      </c>
      <c r="AD96">
        <f t="shared" si="4"/>
        <v>67.109218321692694</v>
      </c>
      <c r="AE96">
        <f>'IDT-1'!E96</f>
        <v>0</v>
      </c>
      <c r="AF96" s="24"/>
      <c r="AG96">
        <f t="shared" si="5"/>
        <v>67.109218321692694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0.59292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45.31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0.56849277319707403</v>
      </c>
      <c r="AD97">
        <f t="shared" si="4"/>
        <v>67.109218321692694</v>
      </c>
      <c r="AE97">
        <f>'IDT-1'!E97</f>
        <v>0</v>
      </c>
      <c r="AF97" s="24"/>
      <c r="AG97">
        <f t="shared" si="5"/>
        <v>67.109218321692694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0.59292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45.31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0.56849277319707403</v>
      </c>
      <c r="AD98">
        <f t="shared" si="4"/>
        <v>67.109218321692694</v>
      </c>
      <c r="AE98">
        <f>'IDT-1'!E98</f>
        <v>0</v>
      </c>
      <c r="AF98" s="24"/>
      <c r="AG98">
        <f t="shared" si="5"/>
        <v>67.109218321692694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4.9968720370242511E-2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0.48954510142907515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1.7023875000000006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0.1912325</v>
      </c>
      <c r="AB99" s="75">
        <f t="shared" si="6"/>
        <v>0</v>
      </c>
      <c r="AC99">
        <f t="shared" si="6"/>
        <v>2.055785677511425E-2</v>
      </c>
      <c r="AD99">
        <f t="shared" si="6"/>
        <v>2.4268060450242044</v>
      </c>
      <c r="AE99">
        <f t="shared" si="6"/>
        <v>0</v>
      </c>
      <c r="AG99">
        <f t="shared" si="6"/>
        <v>2.4268060450242044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45235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7.1233944354428022E-2</v>
      </c>
      <c r="AD3">
        <f>SUM(B3:AB3,AI3:AR3)-AC3</f>
        <v>8.408997526410813</v>
      </c>
      <c r="AE3">
        <f>'IDT-1'!D3</f>
        <v>0</v>
      </c>
      <c r="AF3" s="24"/>
      <c r="AG3">
        <f>SUM(AD3:AF3)</f>
        <v>8.408997526410813</v>
      </c>
      <c r="AI3" s="34">
        <f>PXIL!L3</f>
        <v>0</v>
      </c>
      <c r="AJ3" s="34">
        <f>PXIL!R3</f>
        <v>0</v>
      </c>
      <c r="AK3" s="34">
        <f>RTM_IEX!L3</f>
        <v>1.55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6.9553944354428021E-2</v>
      </c>
      <c r="AD4">
        <f t="shared" ref="AD4:AD67" si="1">SUM(B4:AB4,AI4:AR4)-AC4</f>
        <v>8.2106775264108123</v>
      </c>
      <c r="AE4">
        <f>'IDT-1'!D4</f>
        <v>0</v>
      </c>
      <c r="AF4" s="24"/>
      <c r="AG4">
        <f t="shared" ref="AG4:AG67" si="2">SUM(AD4:AF4)</f>
        <v>8.2106775264108123</v>
      </c>
      <c r="AI4" s="34">
        <f>PXIL!L4</f>
        <v>0</v>
      </c>
      <c r="AJ4" s="34">
        <f>PXIL!R4</f>
        <v>0</v>
      </c>
      <c r="AK4" s="34">
        <f>RTM_IEX!L4</f>
        <v>1.35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6.9553944354428021E-2</v>
      </c>
      <c r="AD5">
        <f t="shared" si="1"/>
        <v>8.2106775264108123</v>
      </c>
      <c r="AE5">
        <f>'IDT-1'!D5</f>
        <v>0</v>
      </c>
      <c r="AF5" s="24"/>
      <c r="AG5">
        <f t="shared" si="2"/>
        <v>8.2106775264108123</v>
      </c>
      <c r="AI5" s="34">
        <f>PXIL!L5</f>
        <v>0</v>
      </c>
      <c r="AJ5" s="34">
        <f>PXIL!R5</f>
        <v>0</v>
      </c>
      <c r="AK5" s="34">
        <f>RTM_IEX!L5</f>
        <v>1.35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7.0393944354428015E-2</v>
      </c>
      <c r="AD6">
        <f t="shared" si="1"/>
        <v>8.3098375264108117</v>
      </c>
      <c r="AE6">
        <f>'IDT-1'!D6</f>
        <v>0</v>
      </c>
      <c r="AF6" s="24"/>
      <c r="AG6">
        <f t="shared" si="2"/>
        <v>8.3098375264108117</v>
      </c>
      <c r="AI6" s="34">
        <f>PXIL!L6</f>
        <v>0</v>
      </c>
      <c r="AJ6" s="34">
        <f>PXIL!R6</f>
        <v>0</v>
      </c>
      <c r="AK6" s="34">
        <f>RTM_IEX!L6</f>
        <v>1.45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6.9553944354428021E-2</v>
      </c>
      <c r="AD7">
        <f t="shared" si="1"/>
        <v>8.2106775264108123</v>
      </c>
      <c r="AE7">
        <f>'IDT-1'!D7</f>
        <v>0</v>
      </c>
      <c r="AF7" s="24"/>
      <c r="AG7">
        <f t="shared" si="2"/>
        <v>8.2106775264108123</v>
      </c>
      <c r="AI7" s="34">
        <f>PXIL!L7</f>
        <v>0</v>
      </c>
      <c r="AJ7" s="34">
        <f>PXIL!R7</f>
        <v>0</v>
      </c>
      <c r="AK7" s="34">
        <f>RTM_IEX!L7</f>
        <v>1.35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6.9553944354428021E-2</v>
      </c>
      <c r="AD8">
        <f t="shared" si="1"/>
        <v>8.2106775264108123</v>
      </c>
      <c r="AE8">
        <f>'IDT-1'!D8</f>
        <v>0</v>
      </c>
      <c r="AF8" s="24"/>
      <c r="AG8">
        <f t="shared" si="2"/>
        <v>8.2106775264108123</v>
      </c>
      <c r="AI8" s="34">
        <f>PXIL!L8</f>
        <v>0</v>
      </c>
      <c r="AJ8" s="34">
        <f>PXIL!R8</f>
        <v>0</v>
      </c>
      <c r="AK8" s="34">
        <f>RTM_IEX!L8</f>
        <v>1.35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6.8797944354428014E-2</v>
      </c>
      <c r="AD9">
        <f t="shared" si="1"/>
        <v>8.1214335264108133</v>
      </c>
      <c r="AE9">
        <f>'IDT-1'!D9</f>
        <v>0</v>
      </c>
      <c r="AF9" s="24"/>
      <c r="AG9">
        <f t="shared" si="2"/>
        <v>8.1214335264108133</v>
      </c>
      <c r="AI9" s="34">
        <f>PXIL!L9</f>
        <v>0</v>
      </c>
      <c r="AJ9" s="34">
        <f>PXIL!R9</f>
        <v>0</v>
      </c>
      <c r="AK9" s="34">
        <f>RTM_IEX!L9</f>
        <v>1.26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6.8797944354428014E-2</v>
      </c>
      <c r="AD10">
        <f t="shared" si="1"/>
        <v>8.1214335264108133</v>
      </c>
      <c r="AE10">
        <f>'IDT-1'!D10</f>
        <v>0</v>
      </c>
      <c r="AF10" s="24"/>
      <c r="AG10">
        <f t="shared" si="2"/>
        <v>8.1214335264108133</v>
      </c>
      <c r="AI10" s="34">
        <f>PXIL!L10</f>
        <v>0</v>
      </c>
      <c r="AJ10" s="34">
        <f>PXIL!R10</f>
        <v>0</v>
      </c>
      <c r="AK10" s="34">
        <f>RTM_IEX!L10</f>
        <v>1.26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6.8797944354428014E-2</v>
      </c>
      <c r="AD11">
        <f t="shared" si="1"/>
        <v>8.1214335264108133</v>
      </c>
      <c r="AE11">
        <f>'IDT-1'!D11</f>
        <v>0</v>
      </c>
      <c r="AF11" s="24"/>
      <c r="AG11">
        <f t="shared" si="2"/>
        <v>8.1214335264108133</v>
      </c>
      <c r="AI11" s="34">
        <f>PXIL!L11</f>
        <v>0</v>
      </c>
      <c r="AJ11" s="34">
        <f>PXIL!R11</f>
        <v>0</v>
      </c>
      <c r="AK11" s="34">
        <f>RTM_IEX!L11</f>
        <v>1.26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6.7957944354428021E-2</v>
      </c>
      <c r="AD12">
        <f t="shared" si="1"/>
        <v>8.0222735264108138</v>
      </c>
      <c r="AE12">
        <f>'IDT-1'!D12</f>
        <v>0</v>
      </c>
      <c r="AF12" s="24"/>
      <c r="AG12">
        <f t="shared" si="2"/>
        <v>8.0222735264108138</v>
      </c>
      <c r="AI12" s="34">
        <f>PXIL!L12</f>
        <v>0</v>
      </c>
      <c r="AJ12" s="34">
        <f>PXIL!R12</f>
        <v>0</v>
      </c>
      <c r="AK12" s="34">
        <f>RTM_IEX!L12</f>
        <v>1.1599999999999999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6.7957944354428021E-2</v>
      </c>
      <c r="AD13">
        <f t="shared" si="1"/>
        <v>8.0222735264108138</v>
      </c>
      <c r="AE13">
        <f>'IDT-1'!D13</f>
        <v>0</v>
      </c>
      <c r="AF13" s="24"/>
      <c r="AG13">
        <f t="shared" si="2"/>
        <v>8.0222735264108138</v>
      </c>
      <c r="AI13" s="34">
        <f>PXIL!L13</f>
        <v>0</v>
      </c>
      <c r="AJ13" s="34">
        <f>PXIL!R13</f>
        <v>0</v>
      </c>
      <c r="AK13" s="34">
        <f>RTM_IEX!L13</f>
        <v>1.1599999999999999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6.7957944354428021E-2</v>
      </c>
      <c r="AD14">
        <f t="shared" si="1"/>
        <v>8.0222735264108138</v>
      </c>
      <c r="AE14">
        <f>'IDT-1'!D14</f>
        <v>0</v>
      </c>
      <c r="AF14" s="24"/>
      <c r="AG14">
        <f t="shared" si="2"/>
        <v>8.0222735264108138</v>
      </c>
      <c r="AI14" s="34">
        <f>PXIL!L14</f>
        <v>0</v>
      </c>
      <c r="AJ14" s="34">
        <f>PXIL!R14</f>
        <v>0</v>
      </c>
      <c r="AK14" s="34">
        <f>RTM_IEX!L14</f>
        <v>1.1599999999999999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6.7957944354428021E-2</v>
      </c>
      <c r="AD15">
        <f t="shared" si="1"/>
        <v>8.0222735264108138</v>
      </c>
      <c r="AE15">
        <f>'IDT-1'!D15</f>
        <v>0</v>
      </c>
      <c r="AF15" s="24"/>
      <c r="AG15">
        <f t="shared" si="2"/>
        <v>8.0222735264108138</v>
      </c>
      <c r="AI15" s="34">
        <f>PXIL!L15</f>
        <v>0</v>
      </c>
      <c r="AJ15" s="34">
        <f>PXIL!R15</f>
        <v>0</v>
      </c>
      <c r="AK15" s="34">
        <f>RTM_IEX!L15</f>
        <v>1.1599999999999999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6.7957944354428021E-2</v>
      </c>
      <c r="AD16">
        <f t="shared" si="1"/>
        <v>8.0222735264108138</v>
      </c>
      <c r="AE16">
        <f>'IDT-1'!D16</f>
        <v>0</v>
      </c>
      <c r="AF16" s="24"/>
      <c r="AG16">
        <f t="shared" si="2"/>
        <v>8.0222735264108138</v>
      </c>
      <c r="AI16" s="34">
        <f>PXIL!L16</f>
        <v>0</v>
      </c>
      <c r="AJ16" s="34">
        <f>PXIL!R16</f>
        <v>0</v>
      </c>
      <c r="AK16" s="34">
        <f>RTM_IEX!L16</f>
        <v>1.1599999999999999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6.7957944354428021E-2</v>
      </c>
      <c r="AD17">
        <f t="shared" si="1"/>
        <v>8.0222735264108138</v>
      </c>
      <c r="AE17">
        <f>'IDT-1'!D17</f>
        <v>0</v>
      </c>
      <c r="AF17" s="24"/>
      <c r="AG17">
        <f t="shared" si="2"/>
        <v>8.0222735264108138</v>
      </c>
      <c r="AI17" s="34">
        <f>PXIL!L17</f>
        <v>0</v>
      </c>
      <c r="AJ17" s="34">
        <f>PXIL!R17</f>
        <v>0</v>
      </c>
      <c r="AK17" s="34">
        <f>RTM_IEX!L17</f>
        <v>1.1599999999999999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7.0393944354428015E-2</v>
      </c>
      <c r="AD18">
        <f t="shared" si="1"/>
        <v>8.3098375264108117</v>
      </c>
      <c r="AE18">
        <f>'IDT-1'!D18</f>
        <v>0</v>
      </c>
      <c r="AF18" s="24"/>
      <c r="AG18">
        <f t="shared" si="2"/>
        <v>8.3098375264108117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7.1989944354428015E-2</v>
      </c>
      <c r="AD19">
        <f t="shared" si="1"/>
        <v>8.4982415264108138</v>
      </c>
      <c r="AE19">
        <f>'IDT-1'!D19</f>
        <v>0</v>
      </c>
      <c r="AF19" s="24"/>
      <c r="AG19">
        <f t="shared" si="2"/>
        <v>8.4982415264108138</v>
      </c>
      <c r="AI19" s="34">
        <f>PXIL!L19</f>
        <v>0</v>
      </c>
      <c r="AJ19" s="34">
        <f>PXIL!R19</f>
        <v>0</v>
      </c>
      <c r="AK19" s="34">
        <f>RTM_IEX!L19</f>
        <v>1.64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7.6105944354428023E-2</v>
      </c>
      <c r="AD20">
        <f t="shared" si="1"/>
        <v>8.9841255264108142</v>
      </c>
      <c r="AE20">
        <f>'IDT-1'!D20</f>
        <v>0</v>
      </c>
      <c r="AF20" s="24"/>
      <c r="AG20">
        <f t="shared" si="2"/>
        <v>8.9841255264108142</v>
      </c>
      <c r="AI20" s="34">
        <f>PXIL!L20</f>
        <v>0</v>
      </c>
      <c r="AJ20" s="34">
        <f>PXIL!R20</f>
        <v>0</v>
      </c>
      <c r="AK20" s="34">
        <f>RTM_IEX!L20</f>
        <v>2.13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7.770194435442801E-2</v>
      </c>
      <c r="AD21">
        <f t="shared" si="1"/>
        <v>9.1725295264108127</v>
      </c>
      <c r="AE21">
        <f>'IDT-1'!D21</f>
        <v>0</v>
      </c>
      <c r="AF21" s="24"/>
      <c r="AG21">
        <f t="shared" si="2"/>
        <v>9.1725295264108127</v>
      </c>
      <c r="AI21" s="34">
        <f>PXIL!L21</f>
        <v>0</v>
      </c>
      <c r="AJ21" s="34">
        <f>PXIL!R21</f>
        <v>0</v>
      </c>
      <c r="AK21" s="34">
        <f>RTM_IEX!L21</f>
        <v>2.3199999999999998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8.1733944354428018E-2</v>
      </c>
      <c r="AD22">
        <f t="shared" si="1"/>
        <v>9.6484975264108126</v>
      </c>
      <c r="AE22">
        <f>'IDT-1'!D22</f>
        <v>0</v>
      </c>
      <c r="AF22" s="24"/>
      <c r="AG22">
        <f t="shared" si="2"/>
        <v>9.6484975264108126</v>
      </c>
      <c r="AI22" s="34">
        <f>PXIL!L22</f>
        <v>0</v>
      </c>
      <c r="AJ22" s="34">
        <f>PXIL!R22</f>
        <v>0</v>
      </c>
      <c r="AK22" s="34">
        <f>RTM_IEX!L22</f>
        <v>2.8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8.5009944354428019E-2</v>
      </c>
      <c r="AD23">
        <f t="shared" si="1"/>
        <v>10.035221526410812</v>
      </c>
      <c r="AE23">
        <f>'IDT-1'!D23</f>
        <v>0</v>
      </c>
      <c r="AF23" s="24"/>
      <c r="AG23">
        <f t="shared" si="2"/>
        <v>10.035221526410812</v>
      </c>
      <c r="AI23" s="34">
        <f>PXIL!L23</f>
        <v>0</v>
      </c>
      <c r="AJ23" s="34">
        <f>PXIL!R23</f>
        <v>0</v>
      </c>
      <c r="AK23" s="34">
        <f>RTM_IEX!L23</f>
        <v>3.19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4.9997716582180196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9.0718081929031358E-2</v>
      </c>
      <c r="AD24">
        <f t="shared" si="1"/>
        <v>10.709053576288989</v>
      </c>
      <c r="AE24">
        <f>'IDT-1'!D24</f>
        <v>0</v>
      </c>
      <c r="AF24" s="24"/>
      <c r="AG24">
        <f t="shared" si="2"/>
        <v>10.709053576288989</v>
      </c>
      <c r="AI24" s="34">
        <f>PXIL!L24</f>
        <v>0</v>
      </c>
      <c r="AJ24" s="34">
        <f>PXIL!R24</f>
        <v>0</v>
      </c>
      <c r="AK24" s="34">
        <f>RTM_IEX!L24</f>
        <v>3.87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4.9997716582180196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9.8026081929031353E-2</v>
      </c>
      <c r="AD25">
        <f t="shared" si="1"/>
        <v>11.571745576288988</v>
      </c>
      <c r="AE25">
        <f>'IDT-1'!D25</f>
        <v>0</v>
      </c>
      <c r="AF25" s="24"/>
      <c r="AG25">
        <f t="shared" si="2"/>
        <v>11.571745576288988</v>
      </c>
      <c r="AI25" s="34">
        <f>PXIL!L25</f>
        <v>0</v>
      </c>
      <c r="AJ25" s="34">
        <f>PXIL!R25</f>
        <v>0</v>
      </c>
      <c r="AK25" s="34">
        <f>RTM_IEX!L25</f>
        <v>4.74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4.9997716582180196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0.10046208192903136</v>
      </c>
      <c r="AD26">
        <f t="shared" si="1"/>
        <v>11.85930957628899</v>
      </c>
      <c r="AE26">
        <f>'IDT-1'!D26</f>
        <v>0</v>
      </c>
      <c r="AF26" s="24"/>
      <c r="AG26">
        <f t="shared" si="2"/>
        <v>11.85930957628899</v>
      </c>
      <c r="AI26" s="34">
        <f>PXIL!L26</f>
        <v>0</v>
      </c>
      <c r="AJ26" s="34">
        <f>PXIL!R26</f>
        <v>0</v>
      </c>
      <c r="AK26" s="34">
        <f>RTM_IEX!L26</f>
        <v>5.03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4.9997716582180196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0.10693008192903135</v>
      </c>
      <c r="AD27">
        <f t="shared" si="1"/>
        <v>12.622841576288989</v>
      </c>
      <c r="AE27">
        <f>'IDT-1'!D27</f>
        <v>0</v>
      </c>
      <c r="AF27" s="24"/>
      <c r="AG27">
        <f t="shared" si="2"/>
        <v>12.622841576288989</v>
      </c>
      <c r="AI27" s="34">
        <f>PXIL!L27</f>
        <v>0</v>
      </c>
      <c r="AJ27" s="34">
        <f>PXIL!R27</f>
        <v>0</v>
      </c>
      <c r="AK27" s="34">
        <f>RTM_IEX!L27</f>
        <v>5.8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0.11180594435442801</v>
      </c>
      <c r="AD28">
        <f t="shared" si="1"/>
        <v>13.198425526410814</v>
      </c>
      <c r="AE28">
        <f>'IDT-1'!D28</f>
        <v>0</v>
      </c>
      <c r="AF28" s="24"/>
      <c r="AG28">
        <f t="shared" si="2"/>
        <v>13.198425526410814</v>
      </c>
      <c r="AI28" s="34">
        <f>PXIL!L28</f>
        <v>0</v>
      </c>
      <c r="AJ28" s="34">
        <f>PXIL!R28</f>
        <v>0</v>
      </c>
      <c r="AK28" s="34">
        <f>RTM_IEX!L28</f>
        <v>6.38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5.0002258049948063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0.11264589676195637</v>
      </c>
      <c r="AD29">
        <f t="shared" si="1"/>
        <v>13.29757990823285</v>
      </c>
      <c r="AE29">
        <f>'IDT-1'!D29</f>
        <v>0</v>
      </c>
      <c r="AF29" s="24"/>
      <c r="AG29">
        <f t="shared" si="2"/>
        <v>13.29757990823285</v>
      </c>
      <c r="AI29" s="34">
        <f>PXIL!L29</f>
        <v>0</v>
      </c>
      <c r="AJ29" s="34">
        <f>PXIL!R29</f>
        <v>0</v>
      </c>
      <c r="AK29" s="34">
        <f>RTM_IEX!L29</f>
        <v>6.48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5.0002258049948063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0.12238989676195636</v>
      </c>
      <c r="AD30">
        <f t="shared" si="1"/>
        <v>14.447835908232848</v>
      </c>
      <c r="AE30">
        <f>'IDT-1'!D30</f>
        <v>0</v>
      </c>
      <c r="AF30" s="24"/>
      <c r="AG30">
        <f t="shared" si="2"/>
        <v>14.447835908232848</v>
      </c>
      <c r="AI30" s="34">
        <f>PXIL!L30</f>
        <v>0</v>
      </c>
      <c r="AJ30" s="34">
        <f>PXIL!R30</f>
        <v>0</v>
      </c>
      <c r="AK30" s="34">
        <f>RTM_IEX!L30</f>
        <v>7.64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5.0002258049948063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0.12801789676195638</v>
      </c>
      <c r="AD31">
        <f t="shared" si="1"/>
        <v>15.11220790823285</v>
      </c>
      <c r="AE31">
        <f>'IDT-1'!D31</f>
        <v>0</v>
      </c>
      <c r="AF31" s="24"/>
      <c r="AG31">
        <f t="shared" si="2"/>
        <v>15.11220790823285</v>
      </c>
      <c r="AI31" s="34">
        <f>PXIL!L31</f>
        <v>0</v>
      </c>
      <c r="AJ31" s="34">
        <f>PXIL!R31</f>
        <v>0</v>
      </c>
      <c r="AK31" s="34">
        <f>RTM_IEX!L31</f>
        <v>8.31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5.0002258049948063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2.31</v>
      </c>
      <c r="AB32" s="75">
        <f>-STOA!R32</f>
        <v>0</v>
      </c>
      <c r="AC32">
        <f t="shared" si="0"/>
        <v>0.13448589676195635</v>
      </c>
      <c r="AD32">
        <f t="shared" si="1"/>
        <v>15.875739908232847</v>
      </c>
      <c r="AE32">
        <f>'IDT-1'!D32</f>
        <v>0</v>
      </c>
      <c r="AF32" s="24"/>
      <c r="AG32">
        <f t="shared" si="2"/>
        <v>15.875739908232847</v>
      </c>
      <c r="AI32" s="34">
        <f>PXIL!L32</f>
        <v>0</v>
      </c>
      <c r="AJ32" s="34">
        <f>PXIL!R32</f>
        <v>0</v>
      </c>
      <c r="AK32" s="34">
        <f>RTM_IEX!L32</f>
        <v>8.6999999999999993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5.0002258049948063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2.4699999999999998</v>
      </c>
      <c r="AB33" s="75">
        <f>-STOA!R33</f>
        <v>0</v>
      </c>
      <c r="AC33">
        <f t="shared" si="0"/>
        <v>0.14397789676195638</v>
      </c>
      <c r="AD33">
        <f t="shared" si="1"/>
        <v>16.996247908232849</v>
      </c>
      <c r="AE33">
        <f>'IDT-1'!D33</f>
        <v>0</v>
      </c>
      <c r="AF33" s="24"/>
      <c r="AG33">
        <f t="shared" si="2"/>
        <v>16.996247908232849</v>
      </c>
      <c r="AI33" s="34">
        <f>PXIL!L33</f>
        <v>0</v>
      </c>
      <c r="AJ33" s="34">
        <f>PXIL!R33</f>
        <v>0</v>
      </c>
      <c r="AK33" s="34">
        <f>RTM_IEX!L33</f>
        <v>9.67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5.0002258049948063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2.88</v>
      </c>
      <c r="AB34" s="75">
        <f>-STOA!R34</f>
        <v>0</v>
      </c>
      <c r="AC34">
        <f t="shared" si="0"/>
        <v>0.14574189676195637</v>
      </c>
      <c r="AD34">
        <f t="shared" si="1"/>
        <v>17.204483908232852</v>
      </c>
      <c r="AE34">
        <f>'IDT-1'!D34</f>
        <v>0</v>
      </c>
      <c r="AF34" s="24"/>
      <c r="AG34">
        <f t="shared" si="2"/>
        <v>17.204483908232852</v>
      </c>
      <c r="AI34" s="34">
        <f>PXIL!L34</f>
        <v>0</v>
      </c>
      <c r="AJ34" s="34">
        <f>PXIL!R34</f>
        <v>0</v>
      </c>
      <c r="AK34" s="34">
        <f>RTM_IEX!L34</f>
        <v>9.4700000000000006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3.88</v>
      </c>
      <c r="AB35" s="75">
        <f>-STOA!R35</f>
        <v>0</v>
      </c>
      <c r="AC35">
        <f t="shared" si="0"/>
        <v>0.146077944354428</v>
      </c>
      <c r="AD35">
        <f t="shared" si="1"/>
        <v>17.244153526410816</v>
      </c>
      <c r="AE35">
        <f>'IDT-1'!D35</f>
        <v>0</v>
      </c>
      <c r="AF35" s="24"/>
      <c r="AG35">
        <f t="shared" si="2"/>
        <v>17.244153526410816</v>
      </c>
      <c r="AI35" s="34">
        <f>PXIL!L35</f>
        <v>0</v>
      </c>
      <c r="AJ35" s="34">
        <f>PXIL!R35</f>
        <v>0</v>
      </c>
      <c r="AK35" s="34">
        <f>RTM_IEX!L35</f>
        <v>8.51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4.6500000000000004</v>
      </c>
      <c r="AB36" s="75">
        <f>-STOA!R36</f>
        <v>0</v>
      </c>
      <c r="AC36">
        <f t="shared" si="0"/>
        <v>0.14599394435442803</v>
      </c>
      <c r="AD36">
        <f t="shared" si="1"/>
        <v>17.234237526410816</v>
      </c>
      <c r="AE36">
        <f>'IDT-1'!D36</f>
        <v>0</v>
      </c>
      <c r="AF36" s="24"/>
      <c r="AG36">
        <f t="shared" si="2"/>
        <v>17.234237526410816</v>
      </c>
      <c r="AI36" s="34">
        <f>PXIL!L36</f>
        <v>0</v>
      </c>
      <c r="AJ36" s="34">
        <f>PXIL!R36</f>
        <v>0</v>
      </c>
      <c r="AK36" s="34">
        <f>RTM_IEX!L36</f>
        <v>7.73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4.59</v>
      </c>
      <c r="AB37" s="75">
        <f>-STOA!R37</f>
        <v>0</v>
      </c>
      <c r="AC37">
        <f t="shared" si="0"/>
        <v>0.14061794435442804</v>
      </c>
      <c r="AD37">
        <f t="shared" si="1"/>
        <v>16.599613526410813</v>
      </c>
      <c r="AE37">
        <f>'IDT-1'!D37</f>
        <v>0</v>
      </c>
      <c r="AF37" s="24"/>
      <c r="AG37">
        <f t="shared" si="2"/>
        <v>16.599613526410813</v>
      </c>
      <c r="AI37" s="34">
        <f>PXIL!L37</f>
        <v>0</v>
      </c>
      <c r="AJ37" s="34">
        <f>PXIL!R37</f>
        <v>0</v>
      </c>
      <c r="AK37" s="34">
        <f>RTM_IEX!L37</f>
        <v>7.15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5.04</v>
      </c>
      <c r="AB38" s="75">
        <f>-STOA!R38</f>
        <v>0</v>
      </c>
      <c r="AC38">
        <f t="shared" si="0"/>
        <v>0.13952594435442803</v>
      </c>
      <c r="AD38">
        <f t="shared" si="1"/>
        <v>16.470705526410814</v>
      </c>
      <c r="AE38">
        <f>'IDT-1'!D38</f>
        <v>0</v>
      </c>
      <c r="AF38" s="24"/>
      <c r="AG38">
        <f t="shared" si="2"/>
        <v>16.470705526410814</v>
      </c>
      <c r="AI38" s="34">
        <f>PXIL!L38</f>
        <v>0</v>
      </c>
      <c r="AJ38" s="34">
        <f>PXIL!R38</f>
        <v>0</v>
      </c>
      <c r="AK38" s="34">
        <f>RTM_IEX!L38</f>
        <v>6.57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5.39</v>
      </c>
      <c r="AB39" s="75">
        <f>-STOA!R39</f>
        <v>0</v>
      </c>
      <c r="AC39">
        <f t="shared" si="0"/>
        <v>0.13927394435442803</v>
      </c>
      <c r="AD39">
        <f t="shared" si="1"/>
        <v>16.440957526410813</v>
      </c>
      <c r="AE39">
        <f>'IDT-1'!D39</f>
        <v>0</v>
      </c>
      <c r="AF39" s="24"/>
      <c r="AG39">
        <f t="shared" si="2"/>
        <v>16.440957526410813</v>
      </c>
      <c r="AI39" s="34">
        <f>PXIL!L39</f>
        <v>0</v>
      </c>
      <c r="AJ39" s="34">
        <f>PXIL!R39</f>
        <v>0</v>
      </c>
      <c r="AK39" s="34">
        <f>RTM_IEX!L39</f>
        <v>6.19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5.77</v>
      </c>
      <c r="AB40" s="75">
        <f>-STOA!R40</f>
        <v>0</v>
      </c>
      <c r="AC40">
        <f t="shared" si="0"/>
        <v>0.13759394435442801</v>
      </c>
      <c r="AD40">
        <f t="shared" si="1"/>
        <v>16.242637526410814</v>
      </c>
      <c r="AE40">
        <f>'IDT-1'!D40</f>
        <v>0</v>
      </c>
      <c r="AF40" s="24"/>
      <c r="AG40">
        <f t="shared" si="2"/>
        <v>16.242637526410814</v>
      </c>
      <c r="AI40" s="34">
        <f>PXIL!L40</f>
        <v>0</v>
      </c>
      <c r="AJ40" s="34">
        <f>PXIL!R40</f>
        <v>0</v>
      </c>
      <c r="AK40" s="34">
        <f>RTM_IEX!L40</f>
        <v>5.61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6.13</v>
      </c>
      <c r="AB41" s="75">
        <f>-STOA!R41</f>
        <v>0</v>
      </c>
      <c r="AC41">
        <f t="shared" si="0"/>
        <v>0.13490594435442801</v>
      </c>
      <c r="AD41">
        <f t="shared" si="1"/>
        <v>15.925325526410814</v>
      </c>
      <c r="AE41">
        <f>'IDT-1'!D41</f>
        <v>0</v>
      </c>
      <c r="AF41" s="24"/>
      <c r="AG41">
        <f t="shared" si="2"/>
        <v>15.925325526410814</v>
      </c>
      <c r="AI41" s="34">
        <f>PXIL!L41</f>
        <v>0</v>
      </c>
      <c r="AJ41" s="34">
        <f>PXIL!R41</f>
        <v>0</v>
      </c>
      <c r="AK41" s="34">
        <f>RTM_IEX!L41</f>
        <v>4.93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6.4799999999999995</v>
      </c>
      <c r="AB42" s="75">
        <f>-STOA!R42</f>
        <v>0</v>
      </c>
      <c r="AC42">
        <f t="shared" si="0"/>
        <v>0.132973944354428</v>
      </c>
      <c r="AD42">
        <f t="shared" si="1"/>
        <v>15.697257526410812</v>
      </c>
      <c r="AE42">
        <f>'IDT-1'!D42</f>
        <v>0</v>
      </c>
      <c r="AF42" s="24"/>
      <c r="AG42">
        <f t="shared" si="2"/>
        <v>15.697257526410812</v>
      </c>
      <c r="AI42" s="34">
        <f>PXIL!L42</f>
        <v>0</v>
      </c>
      <c r="AJ42" s="34">
        <f>PXIL!R42</f>
        <v>0</v>
      </c>
      <c r="AK42" s="34">
        <f>RTM_IEX!L42</f>
        <v>4.3499999999999996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6.75</v>
      </c>
      <c r="AB43" s="75">
        <f>-STOA!R43</f>
        <v>0</v>
      </c>
      <c r="AC43">
        <f t="shared" si="0"/>
        <v>0.12952994435442802</v>
      </c>
      <c r="AD43">
        <f t="shared" si="1"/>
        <v>15.290701526410814</v>
      </c>
      <c r="AE43">
        <f>'IDT-1'!D43</f>
        <v>0</v>
      </c>
      <c r="AF43" s="24"/>
      <c r="AG43">
        <f t="shared" si="2"/>
        <v>15.290701526410814</v>
      </c>
      <c r="AI43" s="34">
        <f>PXIL!L43</f>
        <v>0</v>
      </c>
      <c r="AJ43" s="34">
        <f>PXIL!R43</f>
        <v>0</v>
      </c>
      <c r="AK43" s="34">
        <f>RTM_IEX!L43</f>
        <v>3.67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7.1099999999999994</v>
      </c>
      <c r="AB44" s="75">
        <f>-STOA!R44</f>
        <v>0</v>
      </c>
      <c r="AC44">
        <f t="shared" si="0"/>
        <v>0.126925944354428</v>
      </c>
      <c r="AD44">
        <f t="shared" si="1"/>
        <v>14.983305526410813</v>
      </c>
      <c r="AE44">
        <f>'IDT-1'!D44</f>
        <v>0</v>
      </c>
      <c r="AF44" s="24"/>
      <c r="AG44">
        <f t="shared" si="2"/>
        <v>14.983305526410813</v>
      </c>
      <c r="AI44" s="34">
        <f>PXIL!L44</f>
        <v>0</v>
      </c>
      <c r="AJ44" s="34">
        <f>PXIL!R44</f>
        <v>0</v>
      </c>
      <c r="AK44" s="34">
        <f>RTM_IEX!L44</f>
        <v>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7.06</v>
      </c>
      <c r="AB45" s="75">
        <f>-STOA!R45</f>
        <v>0</v>
      </c>
      <c r="AC45">
        <f t="shared" si="0"/>
        <v>0.12566594435442802</v>
      </c>
      <c r="AD45">
        <f t="shared" si="1"/>
        <v>14.834565526410815</v>
      </c>
      <c r="AE45">
        <f>'IDT-1'!D45</f>
        <v>0</v>
      </c>
      <c r="AF45" s="24"/>
      <c r="AG45">
        <f t="shared" si="2"/>
        <v>14.834565526410815</v>
      </c>
      <c r="AI45" s="34">
        <f>PXIL!L45</f>
        <v>0</v>
      </c>
      <c r="AJ45" s="34">
        <f>PXIL!R45</f>
        <v>0</v>
      </c>
      <c r="AK45" s="34">
        <f>RTM_IEX!L45</f>
        <v>2.9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7.3</v>
      </c>
      <c r="AB46" s="75">
        <f>-STOA!R46</f>
        <v>0</v>
      </c>
      <c r="AC46">
        <f t="shared" si="0"/>
        <v>0.11953394435442802</v>
      </c>
      <c r="AD46">
        <f t="shared" si="1"/>
        <v>14.110697526410812</v>
      </c>
      <c r="AE46">
        <f>'IDT-1'!D46</f>
        <v>0</v>
      </c>
      <c r="AF46" s="24"/>
      <c r="AG46">
        <f t="shared" si="2"/>
        <v>14.110697526410812</v>
      </c>
      <c r="AI46" s="34">
        <f>PXIL!L46</f>
        <v>0</v>
      </c>
      <c r="AJ46" s="34">
        <f>PXIL!R46</f>
        <v>0</v>
      </c>
      <c r="AK46" s="34">
        <f>RTM_IEX!L46</f>
        <v>1.93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5.0002297688525346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6.64</v>
      </c>
      <c r="AB47" s="75">
        <f>-STOA!R47</f>
        <v>0</v>
      </c>
      <c r="AC47">
        <f t="shared" si="0"/>
        <v>0.11726593005836128</v>
      </c>
      <c r="AD47">
        <f t="shared" si="1"/>
        <v>13.842963838794175</v>
      </c>
      <c r="AE47">
        <f>'IDT-1'!D47</f>
        <v>0</v>
      </c>
      <c r="AF47" s="24"/>
      <c r="AG47">
        <f t="shared" si="2"/>
        <v>13.842963838794175</v>
      </c>
      <c r="AI47" s="34">
        <f>PXIL!L47</f>
        <v>0</v>
      </c>
      <c r="AJ47" s="34">
        <f>PXIL!R47</f>
        <v>0</v>
      </c>
      <c r="AK47" s="34">
        <f>RTM_IEX!L47</f>
        <v>2.3199999999999998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5.0002297688525346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7.85</v>
      </c>
      <c r="AB48" s="75">
        <f>-STOA!R48</f>
        <v>0</v>
      </c>
      <c r="AC48">
        <f t="shared" si="0"/>
        <v>0.11440993005836128</v>
      </c>
      <c r="AD48">
        <f t="shared" si="1"/>
        <v>13.505819838794173</v>
      </c>
      <c r="AE48">
        <f>'IDT-1'!D48</f>
        <v>0</v>
      </c>
      <c r="AF48" s="24"/>
      <c r="AG48">
        <f t="shared" si="2"/>
        <v>13.505819838794173</v>
      </c>
      <c r="AI48" s="34">
        <f>PXIL!L48</f>
        <v>0</v>
      </c>
      <c r="AJ48" s="34">
        <f>PXIL!R48</f>
        <v>0</v>
      </c>
      <c r="AK48" s="34">
        <f>RTM_IEX!L48</f>
        <v>0.77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5.0002297688525346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8.61</v>
      </c>
      <c r="AB49" s="75">
        <f>-STOA!R49</f>
        <v>0</v>
      </c>
      <c r="AC49">
        <f t="shared" si="0"/>
        <v>0.11432593005836128</v>
      </c>
      <c r="AD49">
        <f t="shared" si="1"/>
        <v>13.495903838794172</v>
      </c>
      <c r="AE49">
        <f>'IDT-1'!D49</f>
        <v>0</v>
      </c>
      <c r="AF49" s="24"/>
      <c r="AG49">
        <f t="shared" si="2"/>
        <v>13.495903838794172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5.0002297688525346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7.75</v>
      </c>
      <c r="AB50" s="75">
        <f>-STOA!R50</f>
        <v>0</v>
      </c>
      <c r="AC50">
        <f t="shared" si="0"/>
        <v>0.10710193005836129</v>
      </c>
      <c r="AD50">
        <f t="shared" si="1"/>
        <v>12.643127838794173</v>
      </c>
      <c r="AE50">
        <f>'IDT-1'!D50</f>
        <v>0</v>
      </c>
      <c r="AF50" s="24"/>
      <c r="AG50">
        <f t="shared" si="2"/>
        <v>12.643127838794173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5.0002297688525346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4.38</v>
      </c>
      <c r="AB51" s="75">
        <f>-STOA!R51</f>
        <v>0</v>
      </c>
      <c r="AC51">
        <f t="shared" si="0"/>
        <v>0.10642993005836127</v>
      </c>
      <c r="AD51">
        <f t="shared" si="1"/>
        <v>12.563799838794171</v>
      </c>
      <c r="AE51">
        <f>'IDT-1'!D51</f>
        <v>0</v>
      </c>
      <c r="AF51" s="24"/>
      <c r="AG51">
        <f t="shared" si="2"/>
        <v>12.563799838794171</v>
      </c>
      <c r="AI51" s="34">
        <f>PXIL!L51</f>
        <v>0</v>
      </c>
      <c r="AJ51" s="34">
        <f>PXIL!R51</f>
        <v>0</v>
      </c>
      <c r="AK51" s="34">
        <f>RTM_IEX!L51</f>
        <v>3.29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5.0002297688525346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6.6999999999999993</v>
      </c>
      <c r="AB52" s="75">
        <f>-STOA!R52</f>
        <v>0</v>
      </c>
      <c r="AC52">
        <f t="shared" si="0"/>
        <v>0.10802593005836128</v>
      </c>
      <c r="AD52">
        <f t="shared" si="1"/>
        <v>12.752203838794173</v>
      </c>
      <c r="AE52">
        <f>'IDT-1'!D52</f>
        <v>0</v>
      </c>
      <c r="AF52" s="24"/>
      <c r="AG52">
        <f t="shared" si="2"/>
        <v>12.752203838794173</v>
      </c>
      <c r="AI52" s="34">
        <f>PXIL!L52</f>
        <v>0</v>
      </c>
      <c r="AJ52" s="34">
        <f>PXIL!R52</f>
        <v>0</v>
      </c>
      <c r="AK52" s="34">
        <f>RTM_IEX!L52</f>
        <v>1.1599999999999999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5.0002297688525346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5.41</v>
      </c>
      <c r="AB53" s="75">
        <f>-STOA!R53</f>
        <v>0</v>
      </c>
      <c r="AC53">
        <f t="shared" si="0"/>
        <v>0.10777393005836128</v>
      </c>
      <c r="AD53">
        <f t="shared" si="1"/>
        <v>12.722455838794174</v>
      </c>
      <c r="AE53">
        <f>'IDT-1'!D53</f>
        <v>0</v>
      </c>
      <c r="AF53" s="24"/>
      <c r="AG53">
        <f t="shared" si="2"/>
        <v>12.722455838794174</v>
      </c>
      <c r="AI53" s="34">
        <f>PXIL!L53</f>
        <v>0</v>
      </c>
      <c r="AJ53" s="34">
        <f>PXIL!R53</f>
        <v>0</v>
      </c>
      <c r="AK53" s="34">
        <f>RTM_IEX!L53</f>
        <v>2.42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5.0002297688525346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7.67</v>
      </c>
      <c r="AB54" s="75">
        <f>-STOA!R54</f>
        <v>0</v>
      </c>
      <c r="AC54">
        <f t="shared" si="0"/>
        <v>0.10642993005836128</v>
      </c>
      <c r="AD54">
        <f t="shared" si="1"/>
        <v>12.563799838794173</v>
      </c>
      <c r="AE54">
        <f>'IDT-1'!D54</f>
        <v>0</v>
      </c>
      <c r="AF54" s="24"/>
      <c r="AG54">
        <f t="shared" si="2"/>
        <v>12.563799838794173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5.9899999999999993</v>
      </c>
      <c r="AB55" s="75">
        <f>-STOA!R55</f>
        <v>0</v>
      </c>
      <c r="AC55">
        <f t="shared" si="0"/>
        <v>0.10449794435442802</v>
      </c>
      <c r="AD55">
        <f t="shared" si="1"/>
        <v>12.335733526410813</v>
      </c>
      <c r="AE55">
        <f>'IDT-1'!D55</f>
        <v>0</v>
      </c>
      <c r="AF55" s="24"/>
      <c r="AG55">
        <f t="shared" si="2"/>
        <v>12.335733526410813</v>
      </c>
      <c r="AI55" s="34">
        <f>PXIL!L55</f>
        <v>0</v>
      </c>
      <c r="AJ55" s="34">
        <f>PXIL!R55</f>
        <v>0</v>
      </c>
      <c r="AK55" s="34">
        <f>RTM_IEX!L55</f>
        <v>1.45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4.7</v>
      </c>
      <c r="AB56" s="75">
        <f>-STOA!R56</f>
        <v>0</v>
      </c>
      <c r="AC56">
        <f t="shared" si="0"/>
        <v>0.10180994435442803</v>
      </c>
      <c r="AD56">
        <f t="shared" si="1"/>
        <v>12.018421526410814</v>
      </c>
      <c r="AE56">
        <f>'IDT-1'!D56</f>
        <v>0</v>
      </c>
      <c r="AF56" s="24"/>
      <c r="AG56">
        <f t="shared" si="2"/>
        <v>12.018421526410814</v>
      </c>
      <c r="AI56" s="34">
        <f>PXIL!L56</f>
        <v>0</v>
      </c>
      <c r="AJ56" s="34">
        <f>PXIL!R56</f>
        <v>0</v>
      </c>
      <c r="AK56" s="34">
        <f>RTM_IEX!L56</f>
        <v>2.42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</v>
      </c>
      <c r="AB57" s="75">
        <f>-STOA!R57</f>
        <v>0</v>
      </c>
      <c r="AC57">
        <f t="shared" si="0"/>
        <v>9.8029944354428036E-2</v>
      </c>
      <c r="AD57">
        <f t="shared" si="1"/>
        <v>11.572201526410815</v>
      </c>
      <c r="AE57">
        <f>'IDT-1'!D57</f>
        <v>0</v>
      </c>
      <c r="AF57" s="24"/>
      <c r="AG57">
        <f t="shared" si="2"/>
        <v>11.572201526410815</v>
      </c>
      <c r="AI57" s="34">
        <f>PXIL!L57</f>
        <v>0</v>
      </c>
      <c r="AJ57" s="34">
        <f>PXIL!R57</f>
        <v>0</v>
      </c>
      <c r="AK57" s="34">
        <f>RTM_IEX!L57</f>
        <v>0.97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6.5699999999999994</v>
      </c>
      <c r="AB58" s="75">
        <f>-STOA!R58</f>
        <v>0</v>
      </c>
      <c r="AC58">
        <f t="shared" si="0"/>
        <v>9.7189944354428015E-2</v>
      </c>
      <c r="AD58">
        <f t="shared" si="1"/>
        <v>11.473041526410812</v>
      </c>
      <c r="AE58">
        <f>'IDT-1'!D58</f>
        <v>0</v>
      </c>
      <c r="AF58" s="24"/>
      <c r="AG58">
        <f t="shared" si="2"/>
        <v>11.473041526410812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6.1999999999999993</v>
      </c>
      <c r="AB59" s="75">
        <f>-STOA!R59</f>
        <v>0</v>
      </c>
      <c r="AC59">
        <f t="shared" si="0"/>
        <v>9.4081944354428015E-2</v>
      </c>
      <c r="AD59">
        <f t="shared" si="1"/>
        <v>11.106149526410812</v>
      </c>
      <c r="AE59">
        <f>'IDT-1'!D59</f>
        <v>0</v>
      </c>
      <c r="AF59" s="24"/>
      <c r="AG59">
        <f t="shared" si="2"/>
        <v>11.106149526410812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6.21</v>
      </c>
      <c r="AB60" s="75">
        <f>-STOA!R60</f>
        <v>0</v>
      </c>
      <c r="AC60">
        <f t="shared" si="0"/>
        <v>9.4165944354428016E-2</v>
      </c>
      <c r="AD60">
        <f t="shared" si="1"/>
        <v>11.116065526410813</v>
      </c>
      <c r="AE60">
        <f>'IDT-1'!D60</f>
        <v>0</v>
      </c>
      <c r="AF60" s="24"/>
      <c r="AG60">
        <f t="shared" si="2"/>
        <v>11.116065526410813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5.13</v>
      </c>
      <c r="AB61" s="75">
        <f>-STOA!R61</f>
        <v>0</v>
      </c>
      <c r="AC61">
        <f t="shared" si="0"/>
        <v>8.5093944354428033E-2</v>
      </c>
      <c r="AD61">
        <f t="shared" si="1"/>
        <v>10.045137526410814</v>
      </c>
      <c r="AE61">
        <f>'IDT-1'!D61</f>
        <v>0</v>
      </c>
      <c r="AF61" s="24"/>
      <c r="AG61">
        <f t="shared" si="2"/>
        <v>10.045137526410814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4.82</v>
      </c>
      <c r="AB62" s="75">
        <f>-STOA!R62</f>
        <v>0</v>
      </c>
      <c r="AC62">
        <f t="shared" si="0"/>
        <v>8.4085944354428024E-2</v>
      </c>
      <c r="AD62">
        <f t="shared" si="1"/>
        <v>9.9261455264108136</v>
      </c>
      <c r="AE62">
        <f>'IDT-1'!D62</f>
        <v>0</v>
      </c>
      <c r="AF62" s="24"/>
      <c r="AG62">
        <f t="shared" si="2"/>
        <v>9.9261455264108136</v>
      </c>
      <c r="AI62" s="34">
        <f>PXIL!L62</f>
        <v>0</v>
      </c>
      <c r="AJ62" s="34">
        <f>PXIL!R62</f>
        <v>0</v>
      </c>
      <c r="AK62" s="34">
        <f>RTM_IEX!L62</f>
        <v>0.19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4.29</v>
      </c>
      <c r="AB63" s="75">
        <f>-STOA!R63</f>
        <v>0</v>
      </c>
      <c r="AC63">
        <f t="shared" si="0"/>
        <v>8.6185944354428029E-2</v>
      </c>
      <c r="AD63">
        <f t="shared" si="1"/>
        <v>10.174045526410815</v>
      </c>
      <c r="AE63">
        <f>'IDT-1'!D63</f>
        <v>0</v>
      </c>
      <c r="AF63" s="24"/>
      <c r="AG63">
        <f t="shared" si="2"/>
        <v>10.174045526410815</v>
      </c>
      <c r="AI63" s="34">
        <f>PXIL!L63</f>
        <v>0</v>
      </c>
      <c r="AJ63" s="34">
        <f>PXIL!R63</f>
        <v>0</v>
      </c>
      <c r="AK63" s="34">
        <f>RTM_IEX!L63</f>
        <v>0.97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5.27</v>
      </c>
      <c r="AB64" s="75">
        <f>-STOA!R64</f>
        <v>0</v>
      </c>
      <c r="AC64">
        <f t="shared" si="0"/>
        <v>8.6269944354428016E-2</v>
      </c>
      <c r="AD64">
        <f t="shared" si="1"/>
        <v>10.183961526410814</v>
      </c>
      <c r="AE64">
        <f>'IDT-1'!D64</f>
        <v>0</v>
      </c>
      <c r="AF64" s="24"/>
      <c r="AG64">
        <f t="shared" si="2"/>
        <v>10.183961526410814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4.71</v>
      </c>
      <c r="AB65" s="75">
        <f>-STOA!R65</f>
        <v>0</v>
      </c>
      <c r="AC65">
        <f t="shared" si="0"/>
        <v>8.1565944354428016E-2</v>
      </c>
      <c r="AD65">
        <f t="shared" si="1"/>
        <v>9.6286655264108116</v>
      </c>
      <c r="AE65">
        <f>'IDT-1'!D65</f>
        <v>0</v>
      </c>
      <c r="AF65" s="24"/>
      <c r="AG65">
        <f t="shared" si="2"/>
        <v>9.6286655264108116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3.15</v>
      </c>
      <c r="AB66" s="75">
        <f>-STOA!R66</f>
        <v>0</v>
      </c>
      <c r="AC66">
        <f t="shared" si="0"/>
        <v>7.9801944354428028E-2</v>
      </c>
      <c r="AD66">
        <f t="shared" si="1"/>
        <v>9.420429526410814</v>
      </c>
      <c r="AE66">
        <f>'IDT-1'!D66</f>
        <v>0</v>
      </c>
      <c r="AF66" s="24"/>
      <c r="AG66">
        <f t="shared" si="2"/>
        <v>9.420429526410814</v>
      </c>
      <c r="AI66" s="34">
        <f>PXIL!L66</f>
        <v>0</v>
      </c>
      <c r="AJ66" s="34">
        <f>PXIL!R66</f>
        <v>0</v>
      </c>
      <c r="AK66" s="34">
        <f>RTM_IEX!L66</f>
        <v>1.35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2.62</v>
      </c>
      <c r="AB67" s="75">
        <f>-STOA!R67</f>
        <v>0</v>
      </c>
      <c r="AC67">
        <f t="shared" si="0"/>
        <v>8.0221944354428032E-2</v>
      </c>
      <c r="AD67">
        <f t="shared" si="1"/>
        <v>9.4700095264108146</v>
      </c>
      <c r="AE67">
        <f>'IDT-1'!D67</f>
        <v>0</v>
      </c>
      <c r="AF67" s="24"/>
      <c r="AG67">
        <f t="shared" si="2"/>
        <v>9.4700095264108146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2.5299999999999998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8.3579999999999988E-2</v>
      </c>
      <c r="AD68">
        <f t="shared" ref="AD68:AD98" si="4">SUM(B68:AB68,AI68:AR68)-AC68</f>
        <v>9.8664199999999997</v>
      </c>
      <c r="AE68">
        <f>'IDT-1'!D68</f>
        <v>0</v>
      </c>
      <c r="AF68" s="24"/>
      <c r="AG68">
        <f t="shared" ref="AG68:AG98" si="5">SUM(AD68:AF68)</f>
        <v>9.8664199999999997</v>
      </c>
      <c r="AI68" s="34">
        <f>PXIL!L68</f>
        <v>0</v>
      </c>
      <c r="AJ68" s="34">
        <f>PXIL!R68</f>
        <v>0</v>
      </c>
      <c r="AK68" s="34">
        <f>RTM_IEX!L68</f>
        <v>2.42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4.9997729027569591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2.84</v>
      </c>
      <c r="AB69" s="75">
        <f>-STOA!R69</f>
        <v>0</v>
      </c>
      <c r="AC69">
        <f t="shared" si="3"/>
        <v>8.6182092383158451E-2</v>
      </c>
      <c r="AD69">
        <f t="shared" si="4"/>
        <v>10.173590810373801</v>
      </c>
      <c r="AE69">
        <f>'IDT-1'!D69</f>
        <v>0</v>
      </c>
      <c r="AF69" s="24"/>
      <c r="AG69">
        <f t="shared" si="5"/>
        <v>10.173590810373801</v>
      </c>
      <c r="AI69" s="34">
        <f>PXIL!L69</f>
        <v>0</v>
      </c>
      <c r="AJ69" s="34">
        <f>PXIL!R69</f>
        <v>0</v>
      </c>
      <c r="AK69" s="34">
        <f>RTM_IEX!L69</f>
        <v>2.42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4.9997729027569591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0.1</v>
      </c>
      <c r="Z70" s="34">
        <f>IEX!R70</f>
        <v>0</v>
      </c>
      <c r="AA70" s="75">
        <f>STOA!L70</f>
        <v>2.56</v>
      </c>
      <c r="AB70" s="75">
        <f>-STOA!R70</f>
        <v>0</v>
      </c>
      <c r="AC70">
        <f t="shared" si="3"/>
        <v>9.1138092383158453E-2</v>
      </c>
      <c r="AD70">
        <f t="shared" si="4"/>
        <v>10.758634810373801</v>
      </c>
      <c r="AE70">
        <f>'IDT-1'!D70</f>
        <v>0</v>
      </c>
      <c r="AF70" s="24"/>
      <c r="AG70">
        <f t="shared" si="5"/>
        <v>10.758634810373801</v>
      </c>
      <c r="AI70" s="34">
        <f>PXIL!L70</f>
        <v>0</v>
      </c>
      <c r="AJ70" s="34">
        <f>PXIL!R70</f>
        <v>0</v>
      </c>
      <c r="AK70" s="34">
        <f>RTM_IEX!L70</f>
        <v>3.19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4.9997729027569591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0.39</v>
      </c>
      <c r="Z71" s="34">
        <f>IEX!R71</f>
        <v>0</v>
      </c>
      <c r="AA71" s="75">
        <f>STOA!L71</f>
        <v>2.29</v>
      </c>
      <c r="AB71" s="75">
        <f>-STOA!R71</f>
        <v>0</v>
      </c>
      <c r="AC71">
        <f t="shared" si="3"/>
        <v>9.861409238315845E-2</v>
      </c>
      <c r="AD71">
        <f t="shared" si="4"/>
        <v>11.641158810373799</v>
      </c>
      <c r="AE71">
        <f>'IDT-1'!D71</f>
        <v>0</v>
      </c>
      <c r="AF71" s="24"/>
      <c r="AG71">
        <f t="shared" si="5"/>
        <v>11.641158810373799</v>
      </c>
      <c r="AI71" s="34">
        <f>PXIL!L71</f>
        <v>0</v>
      </c>
      <c r="AJ71" s="34">
        <f>PXIL!R71</f>
        <v>0</v>
      </c>
      <c r="AK71" s="34">
        <f>RTM_IEX!L71</f>
        <v>4.0599999999999996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4.9997729027569591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1.1599999999999999</v>
      </c>
      <c r="Z72" s="34">
        <f>IEX!R72</f>
        <v>0</v>
      </c>
      <c r="AA72" s="75">
        <f>STOA!L72</f>
        <v>2.09</v>
      </c>
      <c r="AB72" s="75">
        <f>-STOA!R72</f>
        <v>0</v>
      </c>
      <c r="AC72">
        <f t="shared" si="3"/>
        <v>0.10340209238315845</v>
      </c>
      <c r="AD72">
        <f t="shared" si="4"/>
        <v>12.2063708103738</v>
      </c>
      <c r="AE72">
        <f>'IDT-1'!D72</f>
        <v>0</v>
      </c>
      <c r="AF72" s="24"/>
      <c r="AG72">
        <f t="shared" si="5"/>
        <v>12.2063708103738</v>
      </c>
      <c r="AI72" s="34">
        <f>PXIL!L72</f>
        <v>0</v>
      </c>
      <c r="AJ72" s="34">
        <f>PXIL!R72</f>
        <v>0</v>
      </c>
      <c r="AK72" s="34">
        <f>RTM_IEX!L72</f>
        <v>4.0599999999999996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4.9997803259962215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2.13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0.11423815473836826</v>
      </c>
      <c r="AD73">
        <f t="shared" si="4"/>
        <v>13.485542171257853</v>
      </c>
      <c r="AE73">
        <f>'IDT-1'!D73</f>
        <v>0</v>
      </c>
      <c r="AF73" s="24"/>
      <c r="AG73">
        <f t="shared" si="5"/>
        <v>13.485542171257853</v>
      </c>
      <c r="AI73" s="34">
        <f>PXIL!L73</f>
        <v>0</v>
      </c>
      <c r="AJ73" s="34">
        <f>PXIL!R73</f>
        <v>0</v>
      </c>
      <c r="AK73" s="34">
        <f>RTM_IEX!L73</f>
        <v>4.54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4.9997803259962215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2.61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0.12070615473836825</v>
      </c>
      <c r="AD74">
        <f t="shared" si="4"/>
        <v>14.249074171257853</v>
      </c>
      <c r="AE74">
        <f>'IDT-1'!D74</f>
        <v>0</v>
      </c>
      <c r="AF74" s="24"/>
      <c r="AG74">
        <f t="shared" si="5"/>
        <v>14.249074171257853</v>
      </c>
      <c r="AI74" s="34">
        <f>PXIL!L74</f>
        <v>0</v>
      </c>
      <c r="AJ74" s="34">
        <f>PXIL!R74</f>
        <v>0</v>
      </c>
      <c r="AK74" s="34">
        <f>RTM_IEX!L74</f>
        <v>4.83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4.9997803259962215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2.0299999999999998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0.12398215473836824</v>
      </c>
      <c r="AD75">
        <f t="shared" si="4"/>
        <v>14.635798171257854</v>
      </c>
      <c r="AE75">
        <f>'IDT-1'!D75</f>
        <v>0</v>
      </c>
      <c r="AF75" s="24"/>
      <c r="AG75">
        <f t="shared" si="5"/>
        <v>14.635798171257854</v>
      </c>
      <c r="AI75" s="34">
        <f>PXIL!L75</f>
        <v>0</v>
      </c>
      <c r="AJ75" s="34">
        <f>PXIL!R75</f>
        <v>0</v>
      </c>
      <c r="AK75" s="34">
        <f>RTM_IEX!L75</f>
        <v>5.8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4.9997803259962215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2.0299999999999998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0.12398215473836824</v>
      </c>
      <c r="AD76">
        <f t="shared" si="4"/>
        <v>14.635798171257854</v>
      </c>
      <c r="AE76">
        <f>'IDT-1'!D76</f>
        <v>0</v>
      </c>
      <c r="AF76" s="24"/>
      <c r="AG76">
        <f t="shared" si="5"/>
        <v>14.635798171257854</v>
      </c>
      <c r="AI76" s="34">
        <f>PXIL!L76</f>
        <v>0</v>
      </c>
      <c r="AJ76" s="34">
        <f>PXIL!R76</f>
        <v>0</v>
      </c>
      <c r="AK76" s="34">
        <f>RTM_IEX!L76</f>
        <v>5.8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4.9997803259962215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1.74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0.12154615473836825</v>
      </c>
      <c r="AD77">
        <f t="shared" si="4"/>
        <v>14.348234171257854</v>
      </c>
      <c r="AE77">
        <f>'IDT-1'!D77</f>
        <v>0</v>
      </c>
      <c r="AF77" s="24"/>
      <c r="AG77">
        <f t="shared" si="5"/>
        <v>14.348234171257854</v>
      </c>
      <c r="AI77" s="34">
        <f>PXIL!L77</f>
        <v>0</v>
      </c>
      <c r="AJ77" s="34">
        <f>PXIL!R77</f>
        <v>0</v>
      </c>
      <c r="AK77" s="34">
        <f>RTM_IEX!L77</f>
        <v>5.8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4.9997803259962215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1.64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0.12070615473836824</v>
      </c>
      <c r="AD78">
        <f t="shared" si="4"/>
        <v>14.249074171257853</v>
      </c>
      <c r="AE78">
        <f>'IDT-1'!D78</f>
        <v>0</v>
      </c>
      <c r="AF78" s="24"/>
      <c r="AG78">
        <f t="shared" si="5"/>
        <v>14.249074171257853</v>
      </c>
      <c r="AI78" s="34">
        <f>PXIL!L78</f>
        <v>0</v>
      </c>
      <c r="AJ78" s="34">
        <f>PXIL!R78</f>
        <v>0</v>
      </c>
      <c r="AK78" s="34">
        <f>RTM_IEX!L78</f>
        <v>5.8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4.9997803259962215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1.55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0.11591815473836825</v>
      </c>
      <c r="AD79">
        <f t="shared" si="4"/>
        <v>13.683862171257854</v>
      </c>
      <c r="AE79">
        <f>'IDT-1'!D79</f>
        <v>0</v>
      </c>
      <c r="AF79" s="24"/>
      <c r="AG79">
        <f t="shared" si="5"/>
        <v>13.683862171257854</v>
      </c>
      <c r="AI79" s="34">
        <f>PXIL!L79</f>
        <v>0</v>
      </c>
      <c r="AJ79" s="34">
        <f>PXIL!R79</f>
        <v>0</v>
      </c>
      <c r="AK79" s="34">
        <f>RTM_IEX!L79</f>
        <v>5.32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4.9997729027569591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1.1599999999999999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0.11264209238315845</v>
      </c>
      <c r="AD80">
        <f t="shared" si="4"/>
        <v>13.297130810373801</v>
      </c>
      <c r="AE80">
        <f>'IDT-1'!D80</f>
        <v>0</v>
      </c>
      <c r="AF80" s="24"/>
      <c r="AG80">
        <f t="shared" si="5"/>
        <v>13.297130810373801</v>
      </c>
      <c r="AI80" s="34">
        <f>PXIL!L80</f>
        <v>0</v>
      </c>
      <c r="AJ80" s="34">
        <f>PXIL!R80</f>
        <v>0</v>
      </c>
      <c r="AK80" s="34">
        <f>RTM_IEX!L80</f>
        <v>5.32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4.9997729027569591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0.10289809238315845</v>
      </c>
      <c r="AD81">
        <f t="shared" si="4"/>
        <v>12.1468748103738</v>
      </c>
      <c r="AE81">
        <f>'IDT-1'!D81</f>
        <v>0</v>
      </c>
      <c r="AF81" s="24"/>
      <c r="AG81">
        <f t="shared" si="5"/>
        <v>12.1468748103738</v>
      </c>
      <c r="AI81" s="34">
        <f>PXIL!L81</f>
        <v>0</v>
      </c>
      <c r="AJ81" s="34">
        <f>PXIL!R81</f>
        <v>0</v>
      </c>
      <c r="AK81" s="34">
        <f>RTM_IEX!L81</f>
        <v>5.32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4.9997729027569591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9.8782092383158437E-2</v>
      </c>
      <c r="AD82">
        <f t="shared" si="4"/>
        <v>11.6609908103738</v>
      </c>
      <c r="AE82">
        <f>'IDT-1'!D82</f>
        <v>0</v>
      </c>
      <c r="AF82" s="24"/>
      <c r="AG82">
        <f t="shared" si="5"/>
        <v>11.6609908103738</v>
      </c>
      <c r="AI82" s="34">
        <f>PXIL!L82</f>
        <v>0</v>
      </c>
      <c r="AJ82" s="34">
        <f>PXIL!R82</f>
        <v>0</v>
      </c>
      <c r="AK82" s="34">
        <f>RTM_IEX!L82</f>
        <v>4.83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4.9997729027569591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9.071809238315845E-2</v>
      </c>
      <c r="AD83">
        <f t="shared" si="4"/>
        <v>10.709054810373802</v>
      </c>
      <c r="AE83">
        <f>'IDT-1'!D83</f>
        <v>0</v>
      </c>
      <c r="AF83" s="24"/>
      <c r="AG83">
        <f t="shared" si="5"/>
        <v>10.709054810373802</v>
      </c>
      <c r="AI83" s="34">
        <f>PXIL!L83</f>
        <v>0</v>
      </c>
      <c r="AJ83" s="34">
        <f>PXIL!R83</f>
        <v>0</v>
      </c>
      <c r="AK83" s="34">
        <f>RTM_IEX!L83</f>
        <v>3.87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4.9997729027569591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9.071809238315845E-2</v>
      </c>
      <c r="AD84">
        <f t="shared" si="4"/>
        <v>10.709054810373802</v>
      </c>
      <c r="AE84">
        <f>'IDT-1'!D84</f>
        <v>0</v>
      </c>
      <c r="AF84" s="24"/>
      <c r="AG84">
        <f t="shared" si="5"/>
        <v>10.709054810373802</v>
      </c>
      <c r="AI84" s="34">
        <f>PXIL!L84</f>
        <v>0</v>
      </c>
      <c r="AJ84" s="34">
        <f>PXIL!R84</f>
        <v>0</v>
      </c>
      <c r="AK84" s="34">
        <f>RTM_IEX!L84</f>
        <v>3.87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5.8211999999999993E-2</v>
      </c>
      <c r="AD85">
        <f t="shared" si="4"/>
        <v>6.8717879999999996</v>
      </c>
      <c r="AE85">
        <f>'IDT-1'!D85</f>
        <v>0</v>
      </c>
      <c r="AF85" s="24"/>
      <c r="AG85">
        <f t="shared" si="5"/>
        <v>6.8717879999999996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4.9997729027569591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5.8210092383158447E-2</v>
      </c>
      <c r="AD86">
        <f t="shared" si="4"/>
        <v>6.8715628103738</v>
      </c>
      <c r="AE86">
        <f>'IDT-1'!D86</f>
        <v>0</v>
      </c>
      <c r="AF86" s="24"/>
      <c r="AG86">
        <f t="shared" si="5"/>
        <v>6.8715628103738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0.11507999999999999</v>
      </c>
      <c r="AD87">
        <f t="shared" si="4"/>
        <v>13.584919999999999</v>
      </c>
      <c r="AE87">
        <f>'IDT-1'!D87</f>
        <v>0</v>
      </c>
      <c r="AF87" s="24"/>
      <c r="AG87">
        <f t="shared" si="5"/>
        <v>13.584919999999999</v>
      </c>
      <c r="AI87" s="34">
        <f>PXIL!L87</f>
        <v>0</v>
      </c>
      <c r="AJ87" s="34">
        <f>PXIL!R87</f>
        <v>0</v>
      </c>
      <c r="AK87" s="34">
        <f>RTM_IEX!L87</f>
        <v>6.77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0.10693199999999999</v>
      </c>
      <c r="AD88">
        <f t="shared" si="4"/>
        <v>12.623068</v>
      </c>
      <c r="AE88">
        <f>'IDT-1'!D88</f>
        <v>0</v>
      </c>
      <c r="AF88" s="24"/>
      <c r="AG88">
        <f t="shared" si="5"/>
        <v>12.623068</v>
      </c>
      <c r="AI88" s="34">
        <f>PXIL!L88</f>
        <v>0</v>
      </c>
      <c r="AJ88" s="34">
        <f>PXIL!R88</f>
        <v>0</v>
      </c>
      <c r="AK88" s="34">
        <f>RTM_IEX!L88</f>
        <v>5.8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0.10693199999999999</v>
      </c>
      <c r="AD89">
        <f t="shared" si="4"/>
        <v>12.623068</v>
      </c>
      <c r="AE89">
        <f>'IDT-1'!D89</f>
        <v>0</v>
      </c>
      <c r="AF89" s="24"/>
      <c r="AG89">
        <f t="shared" si="5"/>
        <v>12.623068</v>
      </c>
      <c r="AI89" s="34">
        <f>PXIL!L89</f>
        <v>0</v>
      </c>
      <c r="AJ89" s="34">
        <f>PXIL!R89</f>
        <v>0</v>
      </c>
      <c r="AK89" s="34">
        <f>RTM_IEX!L89</f>
        <v>5.8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9.8783999999999983E-2</v>
      </c>
      <c r="AD90">
        <f t="shared" si="4"/>
        <v>11.661216</v>
      </c>
      <c r="AE90">
        <f>'IDT-1'!D90</f>
        <v>0</v>
      </c>
      <c r="AF90" s="24"/>
      <c r="AG90">
        <f t="shared" si="5"/>
        <v>11.661216</v>
      </c>
      <c r="AI90" s="34">
        <f>PXIL!L90</f>
        <v>0</v>
      </c>
      <c r="AJ90" s="34">
        <f>PXIL!R90</f>
        <v>0</v>
      </c>
      <c r="AK90" s="34">
        <f>RTM_IEX!L90</f>
        <v>4.83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9.0719999999999995E-2</v>
      </c>
      <c r="AD91">
        <f t="shared" si="4"/>
        <v>10.709280000000001</v>
      </c>
      <c r="AE91">
        <f>'IDT-1'!D91</f>
        <v>0</v>
      </c>
      <c r="AF91" s="24"/>
      <c r="AG91">
        <f t="shared" si="5"/>
        <v>10.709280000000001</v>
      </c>
      <c r="AI91" s="34">
        <f>PXIL!L91</f>
        <v>0</v>
      </c>
      <c r="AJ91" s="34">
        <f>PXIL!R91</f>
        <v>0</v>
      </c>
      <c r="AK91" s="34">
        <f>RTM_IEX!L91</f>
        <v>3.87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9.0721944354428014E-2</v>
      </c>
      <c r="AD92">
        <f t="shared" si="4"/>
        <v>10.709509526410812</v>
      </c>
      <c r="AE92">
        <f>'IDT-1'!D92</f>
        <v>0</v>
      </c>
      <c r="AF92" s="24"/>
      <c r="AG92">
        <f t="shared" si="5"/>
        <v>10.709509526410812</v>
      </c>
      <c r="AI92" s="34">
        <f>PXIL!L92</f>
        <v>0</v>
      </c>
      <c r="AJ92" s="34">
        <f>PXIL!R92</f>
        <v>0</v>
      </c>
      <c r="AK92" s="34">
        <f>RTM_IEX!L92</f>
        <v>3.87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8.2573944354428011E-2</v>
      </c>
      <c r="AD93">
        <f t="shared" si="4"/>
        <v>9.7476575264108138</v>
      </c>
      <c r="AE93">
        <f>'IDT-1'!D93</f>
        <v>0</v>
      </c>
      <c r="AF93" s="24"/>
      <c r="AG93">
        <f t="shared" si="5"/>
        <v>9.7476575264108138</v>
      </c>
      <c r="AI93" s="34">
        <f>PXIL!L93</f>
        <v>0</v>
      </c>
      <c r="AJ93" s="34">
        <f>PXIL!R93</f>
        <v>0</v>
      </c>
      <c r="AK93" s="34">
        <f>RTM_IEX!L93</f>
        <v>2.9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8.2573944354428011E-2</v>
      </c>
      <c r="AD94">
        <f t="shared" si="4"/>
        <v>9.7476575264108138</v>
      </c>
      <c r="AE94">
        <f>'IDT-1'!D94</f>
        <v>0</v>
      </c>
      <c r="AF94" s="24"/>
      <c r="AG94">
        <f t="shared" si="5"/>
        <v>9.7476575264108138</v>
      </c>
      <c r="AI94" s="34">
        <f>PXIL!L94</f>
        <v>0</v>
      </c>
      <c r="AJ94" s="34">
        <f>PXIL!R94</f>
        <v>0</v>
      </c>
      <c r="AK94" s="34">
        <f>RTM_IEX!L94</f>
        <v>2.9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7.4425944354428009E-2</v>
      </c>
      <c r="AD95">
        <f t="shared" si="4"/>
        <v>8.7858055264108135</v>
      </c>
      <c r="AE95">
        <f>'IDT-1'!D95</f>
        <v>0</v>
      </c>
      <c r="AF95" s="24"/>
      <c r="AG95">
        <f t="shared" si="5"/>
        <v>8.7858055264108135</v>
      </c>
      <c r="AI95" s="34">
        <f>PXIL!L95</f>
        <v>0</v>
      </c>
      <c r="AJ95" s="34">
        <f>PXIL!R95</f>
        <v>0</v>
      </c>
      <c r="AK95" s="34">
        <f>RTM_IEX!L95</f>
        <v>1.93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7.4425944354428009E-2</v>
      </c>
      <c r="AD96">
        <f t="shared" si="4"/>
        <v>8.7858055264108135</v>
      </c>
      <c r="AE96">
        <f>'IDT-1'!D96</f>
        <v>0</v>
      </c>
      <c r="AF96" s="24"/>
      <c r="AG96">
        <f t="shared" si="5"/>
        <v>8.7858055264108135</v>
      </c>
      <c r="AI96" s="34">
        <f>PXIL!L96</f>
        <v>0</v>
      </c>
      <c r="AJ96" s="34">
        <f>PXIL!R96</f>
        <v>0</v>
      </c>
      <c r="AK96" s="34">
        <f>RTM_IEX!L96</f>
        <v>1.93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7.0393944354428015E-2</v>
      </c>
      <c r="AD97">
        <f t="shared" si="4"/>
        <v>8.3098375264108117</v>
      </c>
      <c r="AE97">
        <f>'IDT-1'!D97</f>
        <v>0</v>
      </c>
      <c r="AF97" s="24"/>
      <c r="AG97">
        <f t="shared" si="5"/>
        <v>8.3098375264108117</v>
      </c>
      <c r="AI97" s="34">
        <f>PXIL!L97</f>
        <v>0</v>
      </c>
      <c r="AJ97" s="34">
        <f>PXIL!R97</f>
        <v>0</v>
      </c>
      <c r="AK97" s="34">
        <f>RTM_IEX!L97</f>
        <v>1.45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6.6361944354428021E-2</v>
      </c>
      <c r="AD98">
        <f t="shared" si="4"/>
        <v>7.8338695264108127</v>
      </c>
      <c r="AE98">
        <f>'IDT-1'!D98</f>
        <v>0</v>
      </c>
      <c r="AF98" s="24"/>
      <c r="AG98">
        <f t="shared" si="5"/>
        <v>7.8338695264108127</v>
      </c>
      <c r="AI98" s="34">
        <f>PXIL!L98</f>
        <v>0</v>
      </c>
      <c r="AJ98" s="34">
        <f>PXIL!R98</f>
        <v>0</v>
      </c>
      <c r="AK98" s="34">
        <f>RTM_IEX!L98</f>
        <v>0.97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0.12000274258613181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4.1349999999999998E-3</v>
      </c>
      <c r="Z99" s="34">
        <f t="shared" si="6"/>
        <v>0</v>
      </c>
      <c r="AA99" s="75">
        <f t="shared" si="6"/>
        <v>7.9160000000000022E-2</v>
      </c>
      <c r="AB99" s="75">
        <f t="shared" si="6"/>
        <v>0</v>
      </c>
      <c r="AC99">
        <f t="shared" si="6"/>
        <v>2.3604020377235068E-3</v>
      </c>
      <c r="AD99">
        <f t="shared" si="6"/>
        <v>0.27863984054840829</v>
      </c>
      <c r="AE99">
        <f t="shared" ref="AE99:AR99" si="7">SUM(AE3:AE98)/4000</f>
        <v>0</v>
      </c>
      <c r="AG99">
        <f t="shared" si="7"/>
        <v>0.27863984054840829</v>
      </c>
      <c r="AI99">
        <f t="shared" si="7"/>
        <v>0</v>
      </c>
      <c r="AJ99">
        <f t="shared" si="7"/>
        <v>0</v>
      </c>
      <c r="AK99">
        <f t="shared" si="7"/>
        <v>7.770249999999998E-2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45235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19.336023000000001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2.13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0.18031459319999998</v>
      </c>
      <c r="AD3">
        <f>SUM(B3:AB3,AI3:AR3)-AC3</f>
        <v>21.285708406800001</v>
      </c>
      <c r="AE3">
        <v>0</v>
      </c>
      <c r="AF3" s="24"/>
      <c r="AG3">
        <f>SUM(AD3:AF3)</f>
        <v>21.285708406800001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19.336023000000001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2.0299999999999998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0.1794745932</v>
      </c>
      <c r="AD4">
        <f t="shared" ref="AD4:AD67" si="1">SUM(B4:AB4,AI4:AR4)-AC4</f>
        <v>21.186548406800004</v>
      </c>
      <c r="AE4">
        <v>0</v>
      </c>
      <c r="AF4" s="24"/>
      <c r="AG4">
        <f t="shared" ref="AG4:AG67" si="2">SUM(AD4:AF4)</f>
        <v>21.186548406800004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19.336023000000001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1.06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0.17132659319999999</v>
      </c>
      <c r="AD5">
        <f t="shared" si="1"/>
        <v>20.2246964068</v>
      </c>
      <c r="AE5">
        <v>0</v>
      </c>
      <c r="AF5" s="24"/>
      <c r="AG5">
        <f t="shared" si="2"/>
        <v>20.2246964068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19.336023000000001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0.28999999999999998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0.16485859319999999</v>
      </c>
      <c r="AD6">
        <f t="shared" si="1"/>
        <v>19.461164406799998</v>
      </c>
      <c r="AE6">
        <v>0</v>
      </c>
      <c r="AF6" s="24"/>
      <c r="AG6">
        <f t="shared" si="2"/>
        <v>19.461164406799998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18.019362999999998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0.15136264919999998</v>
      </c>
      <c r="AD7">
        <f t="shared" si="1"/>
        <v>17.868000350799999</v>
      </c>
      <c r="AE7">
        <v>0</v>
      </c>
      <c r="AF7" s="24"/>
      <c r="AG7">
        <f t="shared" si="2"/>
        <v>17.868000350799999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15.973879999999999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0.13418059199999999</v>
      </c>
      <c r="AD8">
        <f t="shared" si="1"/>
        <v>15.839699408</v>
      </c>
      <c r="AE8">
        <v>0</v>
      </c>
      <c r="AF8" s="24"/>
      <c r="AG8">
        <f t="shared" si="2"/>
        <v>15.839699408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12.879588999999999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0.10818854759999999</v>
      </c>
      <c r="AD9">
        <f t="shared" si="1"/>
        <v>12.7714004524</v>
      </c>
      <c r="AE9">
        <v>0</v>
      </c>
      <c r="AF9" s="24"/>
      <c r="AG9">
        <f t="shared" si="2"/>
        <v>12.7714004524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13.206434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0.11093404559999999</v>
      </c>
      <c r="AD10">
        <f t="shared" si="1"/>
        <v>13.095499954399999</v>
      </c>
      <c r="AE10">
        <v>0</v>
      </c>
      <c r="AF10" s="24"/>
      <c r="AG10">
        <f t="shared" si="2"/>
        <v>13.095499954399999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13.981747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0.1174466748</v>
      </c>
      <c r="AD11">
        <f t="shared" si="1"/>
        <v>13.8643003252</v>
      </c>
      <c r="AE11">
        <v>0</v>
      </c>
      <c r="AF11" s="24"/>
      <c r="AG11">
        <f t="shared" si="2"/>
        <v>13.8643003252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13.537818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0.1137176712</v>
      </c>
      <c r="AD12">
        <f t="shared" si="1"/>
        <v>13.4241003288</v>
      </c>
      <c r="AE12">
        <v>0</v>
      </c>
      <c r="AF12" s="24"/>
      <c r="AG12">
        <f t="shared" si="2"/>
        <v>13.4241003288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14.924061999999999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0.12536212079999998</v>
      </c>
      <c r="AD13">
        <f t="shared" si="1"/>
        <v>14.798699879199999</v>
      </c>
      <c r="AE13">
        <v>0</v>
      </c>
      <c r="AF13" s="24"/>
      <c r="AG13">
        <f t="shared" si="2"/>
        <v>14.798699879199999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16.925978000000001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0.14217821519999999</v>
      </c>
      <c r="AD14">
        <f t="shared" si="1"/>
        <v>16.783799784799999</v>
      </c>
      <c r="AE14">
        <v>0</v>
      </c>
      <c r="AF14" s="24"/>
      <c r="AG14">
        <f t="shared" si="2"/>
        <v>16.783799784799999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16.764925999999999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0.14082537839999998</v>
      </c>
      <c r="AD15">
        <f t="shared" si="1"/>
        <v>16.6241006216</v>
      </c>
      <c r="AE15">
        <v>0</v>
      </c>
      <c r="AF15" s="24"/>
      <c r="AG15">
        <f t="shared" si="2"/>
        <v>16.6241006216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16.359822999999999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0.13742251319999998</v>
      </c>
      <c r="AD16">
        <f t="shared" si="1"/>
        <v>16.222400486799998</v>
      </c>
      <c r="AE16">
        <v>0</v>
      </c>
      <c r="AF16" s="24"/>
      <c r="AG16">
        <f t="shared" si="2"/>
        <v>16.222400486799998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17.272994000000001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0.1450931496</v>
      </c>
      <c r="AD17">
        <f t="shared" si="1"/>
        <v>17.1279008504</v>
      </c>
      <c r="AE17">
        <v>0</v>
      </c>
      <c r="AF17" s="24"/>
      <c r="AG17">
        <f t="shared" si="2"/>
        <v>17.1279008504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17.490521000000001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0.1469203764</v>
      </c>
      <c r="AD18">
        <f t="shared" si="1"/>
        <v>17.3436006236</v>
      </c>
      <c r="AE18">
        <v>0</v>
      </c>
      <c r="AF18" s="24"/>
      <c r="AG18">
        <f t="shared" si="2"/>
        <v>17.3436006236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13.268254000000001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0.1114533336</v>
      </c>
      <c r="AD19">
        <f t="shared" si="1"/>
        <v>13.156800666400001</v>
      </c>
      <c r="AE19">
        <v>0</v>
      </c>
      <c r="AF19" s="24"/>
      <c r="AG19">
        <f t="shared" si="2"/>
        <v>13.156800666400001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19.336023000000001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0.97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0.17057059319999998</v>
      </c>
      <c r="AD20">
        <f t="shared" si="1"/>
        <v>20.135452406799999</v>
      </c>
      <c r="AE20">
        <v>0</v>
      </c>
      <c r="AF20" s="24"/>
      <c r="AG20">
        <f t="shared" si="2"/>
        <v>20.135452406799999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19.336023000000001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0.68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0.16813459319999999</v>
      </c>
      <c r="AD21">
        <f t="shared" si="1"/>
        <v>19.847888406799999</v>
      </c>
      <c r="AE21">
        <v>0</v>
      </c>
      <c r="AF21" s="24"/>
      <c r="AG21">
        <f t="shared" si="2"/>
        <v>19.847888406799999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19.336023000000001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2.5099999999999998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0.18350659320000001</v>
      </c>
      <c r="AD22">
        <f t="shared" si="1"/>
        <v>21.662516406800002</v>
      </c>
      <c r="AE22">
        <v>0</v>
      </c>
      <c r="AF22" s="24"/>
      <c r="AG22">
        <f t="shared" si="2"/>
        <v>21.662516406800002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19.336023000000001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2.4900000000000002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0.19064659319999999</v>
      </c>
      <c r="AD23">
        <f t="shared" si="1"/>
        <v>22.5053764068</v>
      </c>
      <c r="AE23">
        <v>0</v>
      </c>
      <c r="AF23" s="24"/>
      <c r="AG23">
        <f t="shared" si="2"/>
        <v>22.5053764068</v>
      </c>
      <c r="AI23" s="34">
        <f>PXIL!M23</f>
        <v>0</v>
      </c>
      <c r="AJ23" s="34">
        <f>PXIL!S23</f>
        <v>0</v>
      </c>
      <c r="AK23" s="34">
        <f>RTM_IEX!M23</f>
        <v>0.87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19.336023000000001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0.20299459320000002</v>
      </c>
      <c r="AD24">
        <f t="shared" si="1"/>
        <v>23.963028406800003</v>
      </c>
      <c r="AE24">
        <v>0</v>
      </c>
      <c r="AF24" s="24"/>
      <c r="AG24">
        <f t="shared" si="2"/>
        <v>23.963028406800003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19.336023000000001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0.20299459320000002</v>
      </c>
      <c r="AD25">
        <f t="shared" si="1"/>
        <v>23.963028406800003</v>
      </c>
      <c r="AE25">
        <v>0</v>
      </c>
      <c r="AF25" s="24"/>
      <c r="AG25">
        <f t="shared" si="2"/>
        <v>23.963028406800003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19.336023000000001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0.20299459320000002</v>
      </c>
      <c r="AD26">
        <f t="shared" si="1"/>
        <v>23.963028406800003</v>
      </c>
      <c r="AE26">
        <v>0</v>
      </c>
      <c r="AF26" s="24"/>
      <c r="AG26">
        <f t="shared" si="2"/>
        <v>23.963028406800003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19.336023000000001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3.77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0.19409059319999999</v>
      </c>
      <c r="AD27">
        <f t="shared" si="1"/>
        <v>22.911932406800002</v>
      </c>
      <c r="AE27">
        <v>0</v>
      </c>
      <c r="AF27" s="24"/>
      <c r="AG27">
        <f t="shared" si="2"/>
        <v>22.911932406800002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19.336023000000001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0.20299459320000002</v>
      </c>
      <c r="AD28">
        <f t="shared" si="1"/>
        <v>23.963028406800003</v>
      </c>
      <c r="AE28">
        <v>0</v>
      </c>
      <c r="AF28" s="24"/>
      <c r="AG28">
        <f t="shared" si="2"/>
        <v>23.963028406800003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19.336023000000001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0.20299459320000002</v>
      </c>
      <c r="AD29">
        <f t="shared" si="1"/>
        <v>23.963028406800003</v>
      </c>
      <c r="AE29">
        <v>0</v>
      </c>
      <c r="AF29" s="24"/>
      <c r="AG29">
        <f t="shared" si="2"/>
        <v>23.963028406800003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19.336023000000001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0.20299459320000002</v>
      </c>
      <c r="AD30">
        <f t="shared" si="1"/>
        <v>23.963028406800003</v>
      </c>
      <c r="AE30">
        <v>0</v>
      </c>
      <c r="AF30" s="24"/>
      <c r="AG30">
        <f t="shared" si="2"/>
        <v>23.963028406800003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19.336023000000001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2.61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0.18434659319999999</v>
      </c>
      <c r="AD31">
        <f t="shared" si="1"/>
        <v>21.761676406799999</v>
      </c>
      <c r="AE31">
        <v>0</v>
      </c>
      <c r="AF31" s="24"/>
      <c r="AG31">
        <f t="shared" si="2"/>
        <v>21.761676406799999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19.336023000000001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0.20299459320000002</v>
      </c>
      <c r="AD32">
        <f t="shared" si="1"/>
        <v>23.963028406800003</v>
      </c>
      <c r="AE32">
        <v>0</v>
      </c>
      <c r="AF32" s="24"/>
      <c r="AG32">
        <f t="shared" si="2"/>
        <v>23.963028406800003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19.336023000000001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0.19568659320000001</v>
      </c>
      <c r="AD33">
        <f t="shared" si="1"/>
        <v>23.1003364068</v>
      </c>
      <c r="AE33">
        <v>0</v>
      </c>
      <c r="AF33" s="24"/>
      <c r="AG33">
        <f t="shared" si="2"/>
        <v>23.1003364068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19.336023000000001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0.77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0.16889059319999999</v>
      </c>
      <c r="AD34">
        <f t="shared" si="1"/>
        <v>19.9371324068</v>
      </c>
      <c r="AE34">
        <v>0</v>
      </c>
      <c r="AF34" s="24"/>
      <c r="AG34">
        <f t="shared" si="2"/>
        <v>19.9371324068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19.336023000000001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1.45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0.17460259319999999</v>
      </c>
      <c r="AD35">
        <f t="shared" si="1"/>
        <v>20.611420406800001</v>
      </c>
      <c r="AE35">
        <v>0</v>
      </c>
      <c r="AF35" s="24"/>
      <c r="AG35">
        <f t="shared" si="2"/>
        <v>20.611420406800001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19.336023000000001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0.20299459320000002</v>
      </c>
      <c r="AD36">
        <f t="shared" si="1"/>
        <v>23.963028406800003</v>
      </c>
      <c r="AE36">
        <v>0</v>
      </c>
      <c r="AF36" s="24"/>
      <c r="AG36">
        <f t="shared" si="2"/>
        <v>23.963028406800003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19.336023000000001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3.67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0.19325059319999999</v>
      </c>
      <c r="AD37">
        <f t="shared" si="1"/>
        <v>22.812772406800001</v>
      </c>
      <c r="AE37">
        <v>0</v>
      </c>
      <c r="AF37" s="24"/>
      <c r="AG37">
        <f t="shared" si="2"/>
        <v>22.812772406800001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19.336023000000001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0.20299459320000002</v>
      </c>
      <c r="AD38">
        <f t="shared" si="1"/>
        <v>23.963028406800003</v>
      </c>
      <c r="AE38">
        <v>0</v>
      </c>
      <c r="AF38" s="24"/>
      <c r="AG38">
        <f t="shared" si="2"/>
        <v>23.963028406800003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19.336023000000001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0.20299459320000002</v>
      </c>
      <c r="AD39">
        <f t="shared" si="1"/>
        <v>23.963028406800003</v>
      </c>
      <c r="AE39">
        <v>0</v>
      </c>
      <c r="AF39" s="24"/>
      <c r="AG39">
        <f t="shared" si="2"/>
        <v>23.963028406800003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19.336023000000001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0.20299459320000002</v>
      </c>
      <c r="AD40">
        <f t="shared" si="1"/>
        <v>23.963028406800003</v>
      </c>
      <c r="AE40">
        <v>0</v>
      </c>
      <c r="AF40" s="24"/>
      <c r="AG40">
        <f t="shared" si="2"/>
        <v>23.963028406800003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19.336023000000001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1.74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0.17703859319999998</v>
      </c>
      <c r="AD41">
        <f t="shared" si="1"/>
        <v>20.8989844068</v>
      </c>
      <c r="AE41">
        <v>0</v>
      </c>
      <c r="AF41" s="24"/>
      <c r="AG41">
        <f t="shared" si="2"/>
        <v>20.8989844068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19.336023000000001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1.45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0.17460259319999999</v>
      </c>
      <c r="AD42">
        <f t="shared" si="1"/>
        <v>20.611420406800001</v>
      </c>
      <c r="AE42">
        <v>0</v>
      </c>
      <c r="AF42" s="24"/>
      <c r="AG42">
        <f t="shared" si="2"/>
        <v>20.611420406800001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19.336023000000001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0.19568659320000001</v>
      </c>
      <c r="AD43">
        <f t="shared" si="1"/>
        <v>23.1003364068</v>
      </c>
      <c r="AE43">
        <v>0</v>
      </c>
      <c r="AF43" s="24"/>
      <c r="AG43">
        <f t="shared" si="2"/>
        <v>23.1003364068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19.336023000000001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2.13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0.18031459319999998</v>
      </c>
      <c r="AD44">
        <f t="shared" si="1"/>
        <v>21.285708406800001</v>
      </c>
      <c r="AE44">
        <v>0</v>
      </c>
      <c r="AF44" s="24"/>
      <c r="AG44">
        <f t="shared" si="2"/>
        <v>21.285708406800001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19.096411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0.1604098524</v>
      </c>
      <c r="AD45">
        <f t="shared" si="1"/>
        <v>18.936001147599999</v>
      </c>
      <c r="AE45">
        <v>0</v>
      </c>
      <c r="AF45" s="24"/>
      <c r="AG45">
        <f t="shared" si="2"/>
        <v>18.936001147599999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19.336023000000001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2.2200000000000002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0.18107059319999999</v>
      </c>
      <c r="AD46">
        <f t="shared" si="1"/>
        <v>21.374952406799999</v>
      </c>
      <c r="AE46">
        <v>0</v>
      </c>
      <c r="AF46" s="24"/>
      <c r="AG46">
        <f t="shared" si="2"/>
        <v>21.374952406799999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19.336023000000001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1.45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0.17460259319999999</v>
      </c>
      <c r="AD47">
        <f t="shared" si="1"/>
        <v>20.611420406800001</v>
      </c>
      <c r="AE47">
        <v>0</v>
      </c>
      <c r="AF47" s="24"/>
      <c r="AG47">
        <f t="shared" si="2"/>
        <v>20.611420406800001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19.336023000000001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0.97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0.17057059319999998</v>
      </c>
      <c r="AD48">
        <f t="shared" si="1"/>
        <v>20.135452406799999</v>
      </c>
      <c r="AE48">
        <v>0</v>
      </c>
      <c r="AF48" s="24"/>
      <c r="AG48">
        <f t="shared" si="2"/>
        <v>20.135452406799999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19.336023000000001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0.19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0.16401859320000001</v>
      </c>
      <c r="AD49">
        <f t="shared" si="1"/>
        <v>19.362004406800001</v>
      </c>
      <c r="AE49">
        <v>0</v>
      </c>
      <c r="AF49" s="24"/>
      <c r="AG49">
        <f t="shared" si="2"/>
        <v>19.362004406800001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19.336023000000001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2.42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0.18275059319999998</v>
      </c>
      <c r="AD50">
        <f t="shared" si="1"/>
        <v>21.573272406799997</v>
      </c>
      <c r="AE50">
        <v>0</v>
      </c>
      <c r="AF50" s="24"/>
      <c r="AG50">
        <f t="shared" si="2"/>
        <v>21.573272406799997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19.336023000000001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0.20299459320000002</v>
      </c>
      <c r="AD51">
        <f t="shared" si="1"/>
        <v>23.963028406800003</v>
      </c>
      <c r="AE51">
        <v>0</v>
      </c>
      <c r="AF51" s="24"/>
      <c r="AG51">
        <f t="shared" si="2"/>
        <v>23.963028406800003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19.336023000000001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0.20299459320000002</v>
      </c>
      <c r="AD52">
        <f t="shared" si="1"/>
        <v>23.963028406800003</v>
      </c>
      <c r="AE52">
        <v>0</v>
      </c>
      <c r="AF52" s="24"/>
      <c r="AG52">
        <f t="shared" si="2"/>
        <v>23.963028406800003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19.336023000000001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4.83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0.20299459320000002</v>
      </c>
      <c r="AD53">
        <f t="shared" si="1"/>
        <v>23.963028406800003</v>
      </c>
      <c r="AE53">
        <v>0</v>
      </c>
      <c r="AF53" s="24"/>
      <c r="AG53">
        <f t="shared" si="2"/>
        <v>23.963028406800003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19.336023000000001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4.83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0.20299459320000002</v>
      </c>
      <c r="AD54">
        <f t="shared" si="1"/>
        <v>23.963028406800003</v>
      </c>
      <c r="AE54">
        <v>0</v>
      </c>
      <c r="AF54" s="24"/>
      <c r="AG54">
        <f t="shared" si="2"/>
        <v>23.963028406800003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19.336023000000001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0.20299459320000002</v>
      </c>
      <c r="AD55">
        <f t="shared" si="1"/>
        <v>23.963028406800003</v>
      </c>
      <c r="AE55">
        <v>0</v>
      </c>
      <c r="AF55" s="24"/>
      <c r="AG55">
        <f t="shared" si="2"/>
        <v>23.963028406800003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19.336023000000001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0.20299459320000002</v>
      </c>
      <c r="AD56">
        <f t="shared" si="1"/>
        <v>23.963028406800003</v>
      </c>
      <c r="AE56">
        <v>0</v>
      </c>
      <c r="AF56" s="24"/>
      <c r="AG56">
        <f t="shared" si="2"/>
        <v>23.963028406800003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19.336023000000001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3.87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0.1949305932</v>
      </c>
      <c r="AD57">
        <f t="shared" si="1"/>
        <v>23.011092406800003</v>
      </c>
      <c r="AE57">
        <v>0</v>
      </c>
      <c r="AF57" s="24"/>
      <c r="AG57">
        <f t="shared" si="2"/>
        <v>23.011092406800003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19.336023000000001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4.83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0.20299459320000002</v>
      </c>
      <c r="AD58">
        <f t="shared" si="1"/>
        <v>23.963028406800003</v>
      </c>
      <c r="AE58">
        <v>0</v>
      </c>
      <c r="AF58" s="24"/>
      <c r="AG58">
        <f t="shared" si="2"/>
        <v>23.963028406800003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19.336023000000001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0.20299459320000002</v>
      </c>
      <c r="AD59">
        <f t="shared" si="1"/>
        <v>23.963028406800003</v>
      </c>
      <c r="AE59">
        <v>0</v>
      </c>
      <c r="AF59" s="24"/>
      <c r="AG59">
        <f t="shared" si="2"/>
        <v>23.963028406800003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19.336023000000001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0.20299459320000002</v>
      </c>
      <c r="AD60">
        <f t="shared" si="1"/>
        <v>23.963028406800003</v>
      </c>
      <c r="AE60">
        <v>0</v>
      </c>
      <c r="AF60" s="24"/>
      <c r="AG60">
        <f t="shared" si="2"/>
        <v>23.963028406800003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19.336023000000001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0.20299459320000002</v>
      </c>
      <c r="AD61">
        <f t="shared" si="1"/>
        <v>23.963028406800003</v>
      </c>
      <c r="AE61">
        <v>0</v>
      </c>
      <c r="AF61" s="24"/>
      <c r="AG61">
        <f t="shared" si="2"/>
        <v>23.963028406800003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19.336023000000001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0.20299459320000002</v>
      </c>
      <c r="AD62">
        <f t="shared" si="1"/>
        <v>23.963028406800003</v>
      </c>
      <c r="AE62">
        <v>0</v>
      </c>
      <c r="AF62" s="24"/>
      <c r="AG62">
        <f t="shared" si="2"/>
        <v>23.963028406800003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19.336023000000001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0.18678259319999999</v>
      </c>
      <c r="AD63">
        <f t="shared" si="1"/>
        <v>22.049240406799999</v>
      </c>
      <c r="AE63">
        <v>0</v>
      </c>
      <c r="AF63" s="24"/>
      <c r="AG63">
        <f t="shared" si="2"/>
        <v>22.049240406799999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19.336023000000001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2.42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0.18275059319999998</v>
      </c>
      <c r="AD64">
        <f t="shared" si="1"/>
        <v>21.573272406799997</v>
      </c>
      <c r="AE64">
        <v>0</v>
      </c>
      <c r="AF64" s="24"/>
      <c r="AG64">
        <f t="shared" si="2"/>
        <v>21.573272406799997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19.336023000000001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0.20299459320000002</v>
      </c>
      <c r="AD65">
        <f t="shared" si="1"/>
        <v>23.963028406800003</v>
      </c>
      <c r="AE65">
        <v>0</v>
      </c>
      <c r="AF65" s="24"/>
      <c r="AG65">
        <f t="shared" si="2"/>
        <v>23.963028406800003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19.336023000000001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0.20299459320000002</v>
      </c>
      <c r="AD66">
        <f t="shared" si="1"/>
        <v>23.963028406800003</v>
      </c>
      <c r="AE66">
        <v>0</v>
      </c>
      <c r="AF66" s="24"/>
      <c r="AG66">
        <f t="shared" si="2"/>
        <v>23.963028406800003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19.336023000000001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3.77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0.19409059319999999</v>
      </c>
      <c r="AD67">
        <f t="shared" si="1"/>
        <v>22.911932406800002</v>
      </c>
      <c r="AE67">
        <v>0</v>
      </c>
      <c r="AF67" s="24"/>
      <c r="AG67">
        <f t="shared" si="2"/>
        <v>22.911932406800002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19.336023000000001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0.20299459320000002</v>
      </c>
      <c r="AD68">
        <f t="shared" ref="AD68:AD98" si="4">SUM(B68:AB68,AI68:AR68)-AC68</f>
        <v>23.963028406800003</v>
      </c>
      <c r="AE68">
        <v>0</v>
      </c>
      <c r="AF68" s="24"/>
      <c r="AG68">
        <f t="shared" ref="AG68:AG98" si="5">SUM(AD68:AF68)</f>
        <v>23.963028406800003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19.336023000000001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0.20299459320000002</v>
      </c>
      <c r="AD69">
        <f t="shared" si="4"/>
        <v>23.963028406800003</v>
      </c>
      <c r="AE69">
        <v>0</v>
      </c>
      <c r="AF69" s="24"/>
      <c r="AG69">
        <f t="shared" si="5"/>
        <v>23.963028406800003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19.336023000000001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0.20299459320000002</v>
      </c>
      <c r="AD70">
        <f t="shared" si="4"/>
        <v>23.963028406800003</v>
      </c>
      <c r="AE70">
        <v>0</v>
      </c>
      <c r="AF70" s="24"/>
      <c r="AG70">
        <f t="shared" si="5"/>
        <v>23.963028406800003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19.336023000000001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0.20299459320000002</v>
      </c>
      <c r="AD71">
        <f t="shared" si="4"/>
        <v>23.963028406800003</v>
      </c>
      <c r="AE71">
        <v>0</v>
      </c>
      <c r="AF71" s="24"/>
      <c r="AG71">
        <f t="shared" si="5"/>
        <v>23.963028406800003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19.336023000000001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0.20299459320000002</v>
      </c>
      <c r="AD72">
        <f t="shared" si="4"/>
        <v>23.963028406800003</v>
      </c>
      <c r="AE72">
        <v>0</v>
      </c>
      <c r="AF72" s="24"/>
      <c r="AG72">
        <f t="shared" si="5"/>
        <v>23.963028406800003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19.336023000000001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0.20299459320000002</v>
      </c>
      <c r="AD73">
        <f t="shared" si="4"/>
        <v>23.963028406800003</v>
      </c>
      <c r="AE73">
        <v>0</v>
      </c>
      <c r="AF73" s="24"/>
      <c r="AG73">
        <f t="shared" si="5"/>
        <v>23.963028406800003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19.336023000000001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0.20299459319999999</v>
      </c>
      <c r="AD74">
        <f t="shared" si="4"/>
        <v>23.963028406800003</v>
      </c>
      <c r="AE74">
        <v>0</v>
      </c>
      <c r="AF74" s="24"/>
      <c r="AG74">
        <f t="shared" si="5"/>
        <v>23.963028406800003</v>
      </c>
      <c r="AI74" s="34">
        <f>PXIL!M74</f>
        <v>0</v>
      </c>
      <c r="AJ74" s="34">
        <f>PXIL!S74</f>
        <v>0</v>
      </c>
      <c r="AK74" s="34">
        <f>RTM_IEX!M74</f>
        <v>4.83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19.336023000000001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0.37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0.20291059319999999</v>
      </c>
      <c r="AD75">
        <f t="shared" si="4"/>
        <v>23.953112406800003</v>
      </c>
      <c r="AE75">
        <v>0</v>
      </c>
      <c r="AF75" s="24"/>
      <c r="AG75">
        <f t="shared" si="5"/>
        <v>23.953112406800003</v>
      </c>
      <c r="AI75" s="34">
        <f>PXIL!M75</f>
        <v>0</v>
      </c>
      <c r="AJ75" s="34">
        <f>PXIL!S75</f>
        <v>0</v>
      </c>
      <c r="AK75" s="34">
        <f>RTM_IEX!M75</f>
        <v>4.45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19.336023000000001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2.71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0.20307859319999999</v>
      </c>
      <c r="AD76">
        <f t="shared" si="4"/>
        <v>23.9729444068</v>
      </c>
      <c r="AE76">
        <v>0</v>
      </c>
      <c r="AF76" s="24"/>
      <c r="AG76">
        <f t="shared" si="5"/>
        <v>23.9729444068</v>
      </c>
      <c r="AI76" s="34">
        <f>PXIL!M76</f>
        <v>0</v>
      </c>
      <c r="AJ76" s="34">
        <f>PXIL!S76</f>
        <v>0</v>
      </c>
      <c r="AK76" s="34">
        <f>RTM_IEX!M76</f>
        <v>2.13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19.336023000000001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0.20299459320000002</v>
      </c>
      <c r="AD77">
        <f t="shared" si="4"/>
        <v>23.963028406800003</v>
      </c>
      <c r="AE77">
        <v>0</v>
      </c>
      <c r="AF77" s="24"/>
      <c r="AG77">
        <f t="shared" si="5"/>
        <v>23.963028406800003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19.336023000000001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0.20299459320000002</v>
      </c>
      <c r="AD78">
        <f t="shared" si="4"/>
        <v>23.963028406800003</v>
      </c>
      <c r="AE78">
        <v>0</v>
      </c>
      <c r="AF78" s="24"/>
      <c r="AG78">
        <f t="shared" si="5"/>
        <v>23.963028406800003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19.336023000000001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4.83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0.20299459320000002</v>
      </c>
      <c r="AD79">
        <f t="shared" si="4"/>
        <v>23.963028406800003</v>
      </c>
      <c r="AE79">
        <v>0</v>
      </c>
      <c r="AF79" s="24"/>
      <c r="AG79">
        <f t="shared" si="5"/>
        <v>23.963028406800003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19.336023000000001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0.20299459320000002</v>
      </c>
      <c r="AD80">
        <f t="shared" si="4"/>
        <v>23.963028406800003</v>
      </c>
      <c r="AE80">
        <v>0</v>
      </c>
      <c r="AF80" s="24"/>
      <c r="AG80">
        <f t="shared" si="5"/>
        <v>23.963028406800003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19.336023000000001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0.20299459320000002</v>
      </c>
      <c r="AD81">
        <f t="shared" si="4"/>
        <v>23.963028406800003</v>
      </c>
      <c r="AE81">
        <v>0</v>
      </c>
      <c r="AF81" s="24"/>
      <c r="AG81">
        <f t="shared" si="5"/>
        <v>23.963028406800003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19.336023000000001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0.20299459320000002</v>
      </c>
      <c r="AD82">
        <f t="shared" si="4"/>
        <v>23.963028406800003</v>
      </c>
      <c r="AE82">
        <v>0</v>
      </c>
      <c r="AF82" s="24"/>
      <c r="AG82">
        <f t="shared" si="5"/>
        <v>23.963028406800003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19.336023000000001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0.20299459320000002</v>
      </c>
      <c r="AD83">
        <f t="shared" si="4"/>
        <v>23.963028406800003</v>
      </c>
      <c r="AE83">
        <v>0</v>
      </c>
      <c r="AF83" s="24"/>
      <c r="AG83">
        <f t="shared" si="5"/>
        <v>23.963028406800003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19.336023000000001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0.20299459320000002</v>
      </c>
      <c r="AD84">
        <f t="shared" si="4"/>
        <v>23.963028406800003</v>
      </c>
      <c r="AE84">
        <v>0</v>
      </c>
      <c r="AF84" s="24"/>
      <c r="AG84">
        <f t="shared" si="5"/>
        <v>23.963028406800003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19.336023000000001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0.20299459320000002</v>
      </c>
      <c r="AD85">
        <f t="shared" si="4"/>
        <v>23.963028406800003</v>
      </c>
      <c r="AE85">
        <v>0</v>
      </c>
      <c r="AF85" s="24"/>
      <c r="AG85">
        <f t="shared" si="5"/>
        <v>23.963028406800003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19.336023000000001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0.20299459320000002</v>
      </c>
      <c r="AD86">
        <f t="shared" si="4"/>
        <v>23.963028406800003</v>
      </c>
      <c r="AE86">
        <v>0</v>
      </c>
      <c r="AF86" s="24"/>
      <c r="AG86">
        <f t="shared" si="5"/>
        <v>23.963028406800003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19.336023000000001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0.20299459320000002</v>
      </c>
      <c r="AD87">
        <f t="shared" si="4"/>
        <v>23.963028406800003</v>
      </c>
      <c r="AE87">
        <v>0</v>
      </c>
      <c r="AF87" s="24"/>
      <c r="AG87">
        <f t="shared" si="5"/>
        <v>23.963028406800003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19.336023000000001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0.20307859319999999</v>
      </c>
      <c r="AD88">
        <f t="shared" si="4"/>
        <v>23.9729444068</v>
      </c>
      <c r="AE88">
        <v>0</v>
      </c>
      <c r="AF88" s="24"/>
      <c r="AG88">
        <f t="shared" si="5"/>
        <v>23.9729444068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19.336023000000001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0.20299459320000002</v>
      </c>
      <c r="AD89">
        <f t="shared" si="4"/>
        <v>23.963028406800003</v>
      </c>
      <c r="AE89">
        <v>0</v>
      </c>
      <c r="AF89" s="24"/>
      <c r="AG89">
        <f t="shared" si="5"/>
        <v>23.963028406800003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19.336023000000001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0.20299459320000002</v>
      </c>
      <c r="AD90">
        <f t="shared" si="4"/>
        <v>23.963028406800003</v>
      </c>
      <c r="AE90">
        <v>0</v>
      </c>
      <c r="AF90" s="24"/>
      <c r="AG90">
        <f t="shared" si="5"/>
        <v>23.963028406800003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19.336023000000001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3.87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0.1949305932</v>
      </c>
      <c r="AD91">
        <f t="shared" si="4"/>
        <v>23.011092406800003</v>
      </c>
      <c r="AE91">
        <v>0</v>
      </c>
      <c r="AF91" s="24"/>
      <c r="AG91">
        <f t="shared" si="5"/>
        <v>23.011092406800003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19.336023000000001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0.20299459320000002</v>
      </c>
      <c r="AD92">
        <f t="shared" si="4"/>
        <v>23.963028406800003</v>
      </c>
      <c r="AE92">
        <v>0</v>
      </c>
      <c r="AF92" s="24"/>
      <c r="AG92">
        <f t="shared" si="5"/>
        <v>23.963028406800003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19.336023000000001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0.20299459320000002</v>
      </c>
      <c r="AD93">
        <f t="shared" si="4"/>
        <v>23.963028406800003</v>
      </c>
      <c r="AE93">
        <v>0</v>
      </c>
      <c r="AF93" s="24"/>
      <c r="AG93">
        <f t="shared" si="5"/>
        <v>23.963028406800003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19.336023000000001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0.20299459320000002</v>
      </c>
      <c r="AD94">
        <f t="shared" si="4"/>
        <v>23.963028406800003</v>
      </c>
      <c r="AE94">
        <v>0</v>
      </c>
      <c r="AF94" s="24"/>
      <c r="AG94">
        <f t="shared" si="5"/>
        <v>23.963028406800003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19.336023000000001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0.20299459320000002</v>
      </c>
      <c r="AD95">
        <f t="shared" si="4"/>
        <v>23.963028406800003</v>
      </c>
      <c r="AE95">
        <v>0</v>
      </c>
      <c r="AF95" s="24"/>
      <c r="AG95">
        <f t="shared" si="5"/>
        <v>23.963028406800003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19.336023000000001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2.13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0.18031459319999998</v>
      </c>
      <c r="AD96">
        <f t="shared" si="4"/>
        <v>21.285708406800001</v>
      </c>
      <c r="AE96">
        <v>0</v>
      </c>
      <c r="AF96" s="24"/>
      <c r="AG96">
        <f t="shared" si="5"/>
        <v>21.285708406800001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19.336023000000001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1.74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0.17703859319999998</v>
      </c>
      <c r="AD97">
        <f t="shared" si="4"/>
        <v>20.8989844068</v>
      </c>
      <c r="AE97">
        <v>0</v>
      </c>
      <c r="AF97" s="24"/>
      <c r="AG97">
        <f t="shared" si="5"/>
        <v>20.8989844068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19.336023000000001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0.18594259320000001</v>
      </c>
      <c r="AD98">
        <f t="shared" si="4"/>
        <v>21.950080406800001</v>
      </c>
      <c r="AE98">
        <v>0</v>
      </c>
      <c r="AF98" s="24"/>
      <c r="AG98">
        <f t="shared" si="5"/>
        <v>21.950080406800001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0.45131392150000044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7.5837500000000044E-2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4.4538599405999964E-3</v>
      </c>
      <c r="AD99">
        <f t="shared" si="6"/>
        <v>0.52576756155940063</v>
      </c>
      <c r="AE99">
        <f t="shared" ref="AE99:AR99" si="8">SUM(AE3:AE98)/4000</f>
        <v>0</v>
      </c>
      <c r="AG99">
        <f t="shared" si="8"/>
        <v>0.52576756155940063</v>
      </c>
      <c r="AI99">
        <f t="shared" si="8"/>
        <v>0</v>
      </c>
      <c r="AJ99">
        <f t="shared" si="8"/>
        <v>0</v>
      </c>
      <c r="AK99">
        <f t="shared" si="8"/>
        <v>3.0700000000000002E-3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45235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'[1]05'!B5</f>
        <v>265</v>
      </c>
      <c r="C3" s="16">
        <f>'[1]05'!C5</f>
        <v>0</v>
      </c>
      <c r="D3" s="16">
        <f>'[1]05'!D5</f>
        <v>65</v>
      </c>
      <c r="E3" s="16">
        <f>'[1]05'!E5</f>
        <v>0</v>
      </c>
      <c r="F3" s="15">
        <f>SUM(B3:E3)</f>
        <v>330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265</v>
      </c>
      <c r="C4" s="16">
        <f>'[1]05'!C6</f>
        <v>0</v>
      </c>
      <c r="D4" s="16">
        <f>'[1]05'!D6</f>
        <v>65</v>
      </c>
      <c r="E4" s="16">
        <f>'[1]05'!E6</f>
        <v>0</v>
      </c>
      <c r="F4" s="15">
        <f>SUM(B4:E4)</f>
        <v>330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265</v>
      </c>
      <c r="C5" s="16">
        <f>'[1]05'!C7</f>
        <v>0</v>
      </c>
      <c r="D5" s="16">
        <f>'[1]05'!D7</f>
        <v>65</v>
      </c>
      <c r="E5" s="16">
        <f>'[1]05'!E7</f>
        <v>0</v>
      </c>
      <c r="F5" s="15">
        <f t="shared" ref="F5:F68" si="6">SUM(B5:E5)</f>
        <v>330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'[1]05'!B8</f>
        <v>265</v>
      </c>
      <c r="C6" s="16">
        <f>'[1]05'!C8</f>
        <v>0</v>
      </c>
      <c r="D6" s="16">
        <f>'[1]05'!D8</f>
        <v>65</v>
      </c>
      <c r="E6" s="16">
        <f>'[1]05'!E8</f>
        <v>0</v>
      </c>
      <c r="F6" s="15">
        <f t="shared" si="6"/>
        <v>330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265</v>
      </c>
      <c r="C7" s="16">
        <f>'[1]05'!C9</f>
        <v>0</v>
      </c>
      <c r="D7" s="16">
        <f>'[1]05'!D9</f>
        <v>65</v>
      </c>
      <c r="E7" s="16">
        <f>'[1]05'!E9</f>
        <v>0</v>
      </c>
      <c r="F7" s="15">
        <f t="shared" si="6"/>
        <v>330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265</v>
      </c>
      <c r="C8" s="16">
        <f>'[1]05'!C10</f>
        <v>0</v>
      </c>
      <c r="D8" s="16">
        <f>'[1]05'!D10</f>
        <v>65</v>
      </c>
      <c r="E8" s="16">
        <f>'[1]05'!E10</f>
        <v>0</v>
      </c>
      <c r="F8" s="15">
        <f t="shared" si="6"/>
        <v>330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265</v>
      </c>
      <c r="C9" s="16">
        <f>'[1]05'!C11</f>
        <v>0</v>
      </c>
      <c r="D9" s="16">
        <f>'[1]05'!D11</f>
        <v>65</v>
      </c>
      <c r="E9" s="16">
        <f>'[1]05'!E11</f>
        <v>0</v>
      </c>
      <c r="F9" s="15">
        <f t="shared" si="6"/>
        <v>330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265</v>
      </c>
      <c r="C10" s="16">
        <f>'[1]05'!C12</f>
        <v>0</v>
      </c>
      <c r="D10" s="16">
        <f>'[1]05'!D12</f>
        <v>65</v>
      </c>
      <c r="E10" s="16">
        <f>'[1]05'!E12</f>
        <v>0</v>
      </c>
      <c r="F10" s="15">
        <f t="shared" si="6"/>
        <v>330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265</v>
      </c>
      <c r="C11" s="16">
        <f>'[1]05'!C13</f>
        <v>0</v>
      </c>
      <c r="D11" s="16">
        <f>'[1]05'!D13</f>
        <v>65</v>
      </c>
      <c r="E11" s="16">
        <f>'[1]05'!E13</f>
        <v>0</v>
      </c>
      <c r="F11" s="15">
        <f t="shared" si="6"/>
        <v>330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265</v>
      </c>
      <c r="C12" s="16">
        <f>'[1]05'!C14</f>
        <v>0</v>
      </c>
      <c r="D12" s="16">
        <f>'[1]05'!D14</f>
        <v>65</v>
      </c>
      <c r="E12" s="16">
        <f>'[1]05'!E14</f>
        <v>0</v>
      </c>
      <c r="F12" s="15">
        <f t="shared" si="6"/>
        <v>330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265</v>
      </c>
      <c r="C13" s="16">
        <f>'[1]05'!C15</f>
        <v>0</v>
      </c>
      <c r="D13" s="16">
        <f>'[1]05'!D15</f>
        <v>65</v>
      </c>
      <c r="E13" s="16">
        <f>'[1]05'!E15</f>
        <v>0</v>
      </c>
      <c r="F13" s="15">
        <f t="shared" si="6"/>
        <v>330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265</v>
      </c>
      <c r="C14" s="16">
        <f>'[1]05'!C16</f>
        <v>0</v>
      </c>
      <c r="D14" s="16">
        <f>'[1]05'!D16</f>
        <v>65</v>
      </c>
      <c r="E14" s="16">
        <f>'[1]05'!E16</f>
        <v>0</v>
      </c>
      <c r="F14" s="15">
        <f t="shared" si="6"/>
        <v>330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265</v>
      </c>
      <c r="C15" s="16">
        <f>'[1]05'!C17</f>
        <v>0</v>
      </c>
      <c r="D15" s="16">
        <f>'[1]05'!D17</f>
        <v>65</v>
      </c>
      <c r="E15" s="16">
        <f>'[1]05'!E17</f>
        <v>0</v>
      </c>
      <c r="F15" s="15">
        <f t="shared" si="6"/>
        <v>330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265</v>
      </c>
      <c r="C16" s="16">
        <f>'[1]05'!C18</f>
        <v>0</v>
      </c>
      <c r="D16" s="16">
        <f>'[1]05'!D18</f>
        <v>65</v>
      </c>
      <c r="E16" s="16">
        <f>'[1]05'!E18</f>
        <v>0</v>
      </c>
      <c r="F16" s="15">
        <f t="shared" si="6"/>
        <v>330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265</v>
      </c>
      <c r="C17" s="16">
        <f>'[1]05'!C19</f>
        <v>0</v>
      </c>
      <c r="D17" s="16">
        <f>'[1]05'!D19</f>
        <v>65</v>
      </c>
      <c r="E17" s="16">
        <f>'[1]05'!E19</f>
        <v>0</v>
      </c>
      <c r="F17" s="15">
        <f t="shared" si="6"/>
        <v>330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265</v>
      </c>
      <c r="C18" s="16">
        <f>'[1]05'!C20</f>
        <v>0</v>
      </c>
      <c r="D18" s="16">
        <f>'[1]05'!D20</f>
        <v>65</v>
      </c>
      <c r="E18" s="16">
        <f>'[1]05'!E20</f>
        <v>0</v>
      </c>
      <c r="F18" s="15">
        <f t="shared" si="6"/>
        <v>330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265</v>
      </c>
      <c r="C19" s="16">
        <f>'[1]05'!C21</f>
        <v>0</v>
      </c>
      <c r="D19" s="16">
        <f>'[1]05'!D21</f>
        <v>65</v>
      </c>
      <c r="E19" s="16">
        <f>'[1]05'!E21</f>
        <v>0</v>
      </c>
      <c r="F19" s="15">
        <f t="shared" si="6"/>
        <v>330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265</v>
      </c>
      <c r="C20" s="16">
        <f>'[1]05'!C22</f>
        <v>0</v>
      </c>
      <c r="D20" s="16">
        <f>'[1]05'!D22</f>
        <v>65</v>
      </c>
      <c r="E20" s="16">
        <f>'[1]05'!E22</f>
        <v>0</v>
      </c>
      <c r="F20" s="15">
        <f t="shared" si="6"/>
        <v>330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265</v>
      </c>
      <c r="C21" s="16">
        <f>'[1]05'!C23</f>
        <v>0</v>
      </c>
      <c r="D21" s="16">
        <f>'[1]05'!D23</f>
        <v>65</v>
      </c>
      <c r="E21" s="16">
        <f>'[1]05'!E23</f>
        <v>0</v>
      </c>
      <c r="F21" s="15">
        <f t="shared" si="6"/>
        <v>330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265</v>
      </c>
      <c r="C22" s="16">
        <f>'[1]05'!C24</f>
        <v>0</v>
      </c>
      <c r="D22" s="16">
        <f>'[1]05'!D24</f>
        <v>65</v>
      </c>
      <c r="E22" s="16">
        <f>'[1]05'!E24</f>
        <v>0</v>
      </c>
      <c r="F22" s="15">
        <f t="shared" si="6"/>
        <v>330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265</v>
      </c>
      <c r="C23" s="16">
        <f>'[1]05'!C25</f>
        <v>0</v>
      </c>
      <c r="D23" s="16">
        <f>'[1]05'!D25</f>
        <v>65</v>
      </c>
      <c r="E23" s="16">
        <f>'[1]05'!E25</f>
        <v>0</v>
      </c>
      <c r="F23" s="15">
        <f t="shared" si="6"/>
        <v>330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265</v>
      </c>
      <c r="C24" s="16">
        <f>'[1]05'!C26</f>
        <v>0</v>
      </c>
      <c r="D24" s="16">
        <f>'[1]05'!D26</f>
        <v>65</v>
      </c>
      <c r="E24" s="16">
        <f>'[1]05'!E26</f>
        <v>0</v>
      </c>
      <c r="F24" s="15">
        <f t="shared" si="6"/>
        <v>330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265</v>
      </c>
      <c r="C25" s="16">
        <f>'[1]05'!C27</f>
        <v>0</v>
      </c>
      <c r="D25" s="16">
        <f>'[1]05'!D27</f>
        <v>65</v>
      </c>
      <c r="E25" s="16">
        <f>'[1]05'!E27</f>
        <v>0</v>
      </c>
      <c r="F25" s="15">
        <f t="shared" si="6"/>
        <v>330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265</v>
      </c>
      <c r="C26" s="16">
        <f>'[1]05'!C28</f>
        <v>0</v>
      </c>
      <c r="D26" s="16">
        <f>'[1]05'!D28</f>
        <v>65</v>
      </c>
      <c r="E26" s="16">
        <f>'[1]05'!E28</f>
        <v>0</v>
      </c>
      <c r="F26" s="15">
        <f t="shared" si="6"/>
        <v>330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265</v>
      </c>
      <c r="C27" s="16">
        <f>'[1]05'!C29</f>
        <v>0</v>
      </c>
      <c r="D27" s="16">
        <f>'[1]05'!D29</f>
        <v>65</v>
      </c>
      <c r="E27" s="16">
        <f>'[1]05'!E29</f>
        <v>0</v>
      </c>
      <c r="F27" s="15">
        <f t="shared" si="6"/>
        <v>330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265</v>
      </c>
      <c r="C28" s="16">
        <f>'[1]05'!C30</f>
        <v>0</v>
      </c>
      <c r="D28" s="16">
        <f>'[1]05'!D30</f>
        <v>65</v>
      </c>
      <c r="E28" s="16">
        <f>'[1]05'!E30</f>
        <v>0</v>
      </c>
      <c r="F28" s="15">
        <f t="shared" si="6"/>
        <v>330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265</v>
      </c>
      <c r="C29" s="16">
        <f>'[1]05'!C31</f>
        <v>0</v>
      </c>
      <c r="D29" s="16">
        <f>'[1]05'!D31</f>
        <v>65</v>
      </c>
      <c r="E29" s="16">
        <f>'[1]05'!E31</f>
        <v>0</v>
      </c>
      <c r="F29" s="15">
        <f t="shared" si="6"/>
        <v>330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265</v>
      </c>
      <c r="C30" s="16">
        <f>'[1]05'!C32</f>
        <v>0</v>
      </c>
      <c r="D30" s="16">
        <f>'[1]05'!D32</f>
        <v>65</v>
      </c>
      <c r="E30" s="16">
        <f>'[1]05'!E32</f>
        <v>0</v>
      </c>
      <c r="F30" s="15">
        <f t="shared" si="6"/>
        <v>330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265</v>
      </c>
      <c r="C31" s="16">
        <f>'[1]05'!C33</f>
        <v>0</v>
      </c>
      <c r="D31" s="16">
        <f>'[1]05'!D33</f>
        <v>65</v>
      </c>
      <c r="E31" s="16">
        <f>'[1]05'!E33</f>
        <v>0</v>
      </c>
      <c r="F31" s="15">
        <f t="shared" si="6"/>
        <v>330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265</v>
      </c>
      <c r="C32" s="16">
        <f>'[1]05'!C34</f>
        <v>0</v>
      </c>
      <c r="D32" s="16">
        <f>'[1]05'!D34</f>
        <v>65</v>
      </c>
      <c r="E32" s="16">
        <f>'[1]05'!E34</f>
        <v>0</v>
      </c>
      <c r="F32" s="15">
        <f t="shared" si="6"/>
        <v>330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265</v>
      </c>
      <c r="C33" s="16">
        <f>'[1]05'!C35</f>
        <v>0</v>
      </c>
      <c r="D33" s="16">
        <f>'[1]05'!D35</f>
        <v>65</v>
      </c>
      <c r="E33" s="16">
        <f>'[1]05'!E35</f>
        <v>0</v>
      </c>
      <c r="F33" s="15">
        <f t="shared" si="6"/>
        <v>330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265</v>
      </c>
      <c r="C34" s="16">
        <f>'[1]05'!C36</f>
        <v>0</v>
      </c>
      <c r="D34" s="16">
        <f>'[1]05'!D36</f>
        <v>65</v>
      </c>
      <c r="E34" s="16">
        <f>'[1]05'!E36</f>
        <v>0</v>
      </c>
      <c r="F34" s="15">
        <f t="shared" si="6"/>
        <v>330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265</v>
      </c>
      <c r="C35" s="16">
        <f>'[1]05'!C37</f>
        <v>0</v>
      </c>
      <c r="D35" s="16">
        <f>'[1]05'!D37</f>
        <v>65</v>
      </c>
      <c r="E35" s="16">
        <f>'[1]05'!E37</f>
        <v>0</v>
      </c>
      <c r="F35" s="15">
        <f t="shared" si="6"/>
        <v>330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265</v>
      </c>
      <c r="C36" s="16">
        <f>'[1]05'!C38</f>
        <v>0</v>
      </c>
      <c r="D36" s="16">
        <f>'[1]05'!D38</f>
        <v>65</v>
      </c>
      <c r="E36" s="16">
        <f>'[1]05'!E38</f>
        <v>0</v>
      </c>
      <c r="F36" s="15">
        <f t="shared" si="6"/>
        <v>330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265</v>
      </c>
      <c r="C37" s="16">
        <f>'[1]05'!C39</f>
        <v>0</v>
      </c>
      <c r="D37" s="16">
        <f>'[1]05'!D39</f>
        <v>65</v>
      </c>
      <c r="E37" s="16">
        <f>'[1]05'!E39</f>
        <v>0</v>
      </c>
      <c r="F37" s="15">
        <f t="shared" si="6"/>
        <v>330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265</v>
      </c>
      <c r="C38" s="16">
        <f>'[1]05'!C40</f>
        <v>0</v>
      </c>
      <c r="D38" s="16">
        <f>'[1]05'!D40</f>
        <v>65</v>
      </c>
      <c r="E38" s="16">
        <f>'[1]05'!E40</f>
        <v>0</v>
      </c>
      <c r="F38" s="15">
        <f t="shared" si="6"/>
        <v>330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265</v>
      </c>
      <c r="C39" s="16">
        <f>'[1]05'!C41</f>
        <v>0</v>
      </c>
      <c r="D39" s="16">
        <f>'[1]05'!D41</f>
        <v>65</v>
      </c>
      <c r="E39" s="16">
        <f>'[1]05'!E41</f>
        <v>0</v>
      </c>
      <c r="F39" s="15">
        <f t="shared" si="6"/>
        <v>330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265</v>
      </c>
      <c r="C40" s="16">
        <f>'[1]05'!C42</f>
        <v>0</v>
      </c>
      <c r="D40" s="16">
        <f>'[1]05'!D42</f>
        <v>65</v>
      </c>
      <c r="E40" s="16">
        <f>'[1]05'!E42</f>
        <v>0</v>
      </c>
      <c r="F40" s="15">
        <f t="shared" si="6"/>
        <v>330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265</v>
      </c>
      <c r="C41" s="16">
        <f>'[1]05'!C43</f>
        <v>0</v>
      </c>
      <c r="D41" s="16">
        <f>'[1]05'!D43</f>
        <v>65</v>
      </c>
      <c r="E41" s="16">
        <f>'[1]05'!E43</f>
        <v>0</v>
      </c>
      <c r="F41" s="15">
        <f t="shared" si="6"/>
        <v>330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265</v>
      </c>
      <c r="C42" s="16">
        <f>'[1]05'!C44</f>
        <v>0</v>
      </c>
      <c r="D42" s="16">
        <f>'[1]05'!D44</f>
        <v>65</v>
      </c>
      <c r="E42" s="16">
        <f>'[1]05'!E44</f>
        <v>0</v>
      </c>
      <c r="F42" s="15">
        <f t="shared" si="6"/>
        <v>330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265</v>
      </c>
      <c r="C43" s="16">
        <f>'[1]05'!C45</f>
        <v>0</v>
      </c>
      <c r="D43" s="16">
        <f>'[1]05'!D45</f>
        <v>65</v>
      </c>
      <c r="E43" s="16">
        <f>'[1]05'!E45</f>
        <v>0</v>
      </c>
      <c r="F43" s="15">
        <f t="shared" si="6"/>
        <v>330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265</v>
      </c>
      <c r="C44" s="16">
        <f>'[1]05'!C46</f>
        <v>0</v>
      </c>
      <c r="D44" s="16">
        <f>'[1]05'!D46</f>
        <v>65</v>
      </c>
      <c r="E44" s="16">
        <f>'[1]05'!E46</f>
        <v>0</v>
      </c>
      <c r="F44" s="15">
        <f t="shared" si="6"/>
        <v>330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265</v>
      </c>
      <c r="C45" s="16">
        <f>'[1]05'!C47</f>
        <v>0</v>
      </c>
      <c r="D45" s="16">
        <f>'[1]05'!D47</f>
        <v>65</v>
      </c>
      <c r="E45" s="16">
        <f>'[1]05'!E47</f>
        <v>0</v>
      </c>
      <c r="F45" s="15">
        <f t="shared" si="6"/>
        <v>330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265</v>
      </c>
      <c r="C46" s="16">
        <f>'[1]05'!C48</f>
        <v>0</v>
      </c>
      <c r="D46" s="16">
        <f>'[1]05'!D48</f>
        <v>65</v>
      </c>
      <c r="E46" s="16">
        <f>'[1]05'!E48</f>
        <v>0</v>
      </c>
      <c r="F46" s="15">
        <f t="shared" si="6"/>
        <v>330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265</v>
      </c>
      <c r="C47" s="16">
        <f>'[1]05'!C49</f>
        <v>0</v>
      </c>
      <c r="D47" s="16">
        <f>'[1]05'!D49</f>
        <v>65</v>
      </c>
      <c r="E47" s="16">
        <f>'[1]05'!E49</f>
        <v>0</v>
      </c>
      <c r="F47" s="15">
        <f t="shared" si="6"/>
        <v>330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265</v>
      </c>
      <c r="C48" s="16">
        <f>'[1]05'!C50</f>
        <v>0</v>
      </c>
      <c r="D48" s="16">
        <f>'[1]05'!D50</f>
        <v>65</v>
      </c>
      <c r="E48" s="16">
        <f>'[1]05'!E50</f>
        <v>0</v>
      </c>
      <c r="F48" s="15">
        <f t="shared" si="6"/>
        <v>330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265</v>
      </c>
      <c r="C49" s="16">
        <f>'[1]05'!C51</f>
        <v>0</v>
      </c>
      <c r="D49" s="16">
        <f>'[1]05'!D51</f>
        <v>65</v>
      </c>
      <c r="E49" s="16">
        <f>'[1]05'!E51</f>
        <v>0</v>
      </c>
      <c r="F49" s="15">
        <f t="shared" si="6"/>
        <v>330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265</v>
      </c>
      <c r="C50" s="16">
        <f>'[1]05'!C52</f>
        <v>0</v>
      </c>
      <c r="D50" s="16">
        <f>'[1]05'!D52</f>
        <v>65</v>
      </c>
      <c r="E50" s="16">
        <f>'[1]05'!E52</f>
        <v>0</v>
      </c>
      <c r="F50" s="15">
        <f t="shared" si="6"/>
        <v>330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265</v>
      </c>
      <c r="C51" s="16">
        <f>'[1]05'!C53</f>
        <v>0</v>
      </c>
      <c r="D51" s="16">
        <f>'[1]05'!D53</f>
        <v>65</v>
      </c>
      <c r="E51" s="16">
        <f>'[1]05'!E53</f>
        <v>0</v>
      </c>
      <c r="F51" s="15">
        <f t="shared" si="6"/>
        <v>330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265</v>
      </c>
      <c r="C52" s="16">
        <f>'[1]05'!C54</f>
        <v>0</v>
      </c>
      <c r="D52" s="16">
        <f>'[1]05'!D54</f>
        <v>65</v>
      </c>
      <c r="E52" s="16">
        <f>'[1]05'!E54</f>
        <v>0</v>
      </c>
      <c r="F52" s="15">
        <f t="shared" si="6"/>
        <v>330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265</v>
      </c>
      <c r="C53" s="16">
        <f>'[1]05'!C55</f>
        <v>0</v>
      </c>
      <c r="D53" s="16">
        <f>'[1]05'!D55</f>
        <v>65</v>
      </c>
      <c r="E53" s="16">
        <f>'[1]05'!E55</f>
        <v>0</v>
      </c>
      <c r="F53" s="15">
        <f t="shared" si="6"/>
        <v>330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265</v>
      </c>
      <c r="C54" s="16">
        <f>'[1]05'!C56</f>
        <v>0</v>
      </c>
      <c r="D54" s="16">
        <f>'[1]05'!D56</f>
        <v>65</v>
      </c>
      <c r="E54" s="16">
        <f>'[1]05'!E56</f>
        <v>0</v>
      </c>
      <c r="F54" s="15">
        <f t="shared" si="6"/>
        <v>330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265</v>
      </c>
      <c r="C55" s="16">
        <f>'[1]05'!C57</f>
        <v>0</v>
      </c>
      <c r="D55" s="16">
        <f>'[1]05'!D57</f>
        <v>65</v>
      </c>
      <c r="E55" s="16">
        <f>'[1]05'!E57</f>
        <v>0</v>
      </c>
      <c r="F55" s="15">
        <f t="shared" si="6"/>
        <v>330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265</v>
      </c>
      <c r="C56" s="16">
        <f>'[1]05'!C58</f>
        <v>0</v>
      </c>
      <c r="D56" s="16">
        <f>'[1]05'!D58</f>
        <v>65</v>
      </c>
      <c r="E56" s="16">
        <f>'[1]05'!E58</f>
        <v>0</v>
      </c>
      <c r="F56" s="15">
        <f t="shared" si="6"/>
        <v>330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265</v>
      </c>
      <c r="C57" s="16">
        <f>'[1]05'!C59</f>
        <v>0</v>
      </c>
      <c r="D57" s="16">
        <f>'[1]05'!D59</f>
        <v>65</v>
      </c>
      <c r="E57" s="16">
        <f>'[1]05'!E59</f>
        <v>0</v>
      </c>
      <c r="F57" s="15">
        <f t="shared" si="6"/>
        <v>330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265</v>
      </c>
      <c r="C58" s="16">
        <f>'[1]05'!C60</f>
        <v>0</v>
      </c>
      <c r="D58" s="16">
        <f>'[1]05'!D60</f>
        <v>65</v>
      </c>
      <c r="E58" s="16">
        <f>'[1]05'!E60</f>
        <v>0</v>
      </c>
      <c r="F58" s="15">
        <f t="shared" si="6"/>
        <v>330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265</v>
      </c>
      <c r="C59" s="16">
        <f>'[1]05'!C61</f>
        <v>0</v>
      </c>
      <c r="D59" s="16">
        <f>'[1]05'!D61</f>
        <v>65</v>
      </c>
      <c r="E59" s="16">
        <f>'[1]05'!E61</f>
        <v>0</v>
      </c>
      <c r="F59" s="15">
        <f t="shared" si="6"/>
        <v>330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265</v>
      </c>
      <c r="C60" s="16">
        <f>'[1]05'!C62</f>
        <v>0</v>
      </c>
      <c r="D60" s="16">
        <f>'[1]05'!D62</f>
        <v>65</v>
      </c>
      <c r="E60" s="16">
        <f>'[1]05'!E62</f>
        <v>0</v>
      </c>
      <c r="F60" s="15">
        <f t="shared" si="6"/>
        <v>330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265</v>
      </c>
      <c r="C61" s="16">
        <f>'[1]05'!C63</f>
        <v>0</v>
      </c>
      <c r="D61" s="16">
        <f>'[1]05'!D63</f>
        <v>65</v>
      </c>
      <c r="E61" s="16">
        <f>'[1]05'!E63</f>
        <v>0</v>
      </c>
      <c r="F61" s="15">
        <f t="shared" si="6"/>
        <v>330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265</v>
      </c>
      <c r="C62" s="16">
        <f>'[1]05'!C64</f>
        <v>0</v>
      </c>
      <c r="D62" s="16">
        <f>'[1]05'!D64</f>
        <v>65</v>
      </c>
      <c r="E62" s="16">
        <f>'[1]05'!E64</f>
        <v>0</v>
      </c>
      <c r="F62" s="15">
        <f t="shared" si="6"/>
        <v>330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265</v>
      </c>
      <c r="C63" s="16">
        <f>'[1]05'!C65</f>
        <v>0</v>
      </c>
      <c r="D63" s="16">
        <f>'[1]05'!D65</f>
        <v>65</v>
      </c>
      <c r="E63" s="16">
        <f>'[1]05'!E65</f>
        <v>0</v>
      </c>
      <c r="F63" s="15">
        <f t="shared" si="6"/>
        <v>330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265</v>
      </c>
      <c r="C64" s="16">
        <f>'[1]05'!C66</f>
        <v>0</v>
      </c>
      <c r="D64" s="16">
        <f>'[1]05'!D66</f>
        <v>65</v>
      </c>
      <c r="E64" s="16">
        <f>'[1]05'!E66</f>
        <v>0</v>
      </c>
      <c r="F64" s="15">
        <f t="shared" si="6"/>
        <v>330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265</v>
      </c>
      <c r="C65" s="16">
        <f>'[1]05'!C67</f>
        <v>0</v>
      </c>
      <c r="D65" s="16">
        <f>'[1]05'!D67</f>
        <v>65</v>
      </c>
      <c r="E65" s="16">
        <f>'[1]05'!E67</f>
        <v>0</v>
      </c>
      <c r="F65" s="15">
        <f t="shared" si="6"/>
        <v>330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265</v>
      </c>
      <c r="C66" s="16">
        <f>'[1]05'!C68</f>
        <v>0</v>
      </c>
      <c r="D66" s="16">
        <f>'[1]05'!D68</f>
        <v>65</v>
      </c>
      <c r="E66" s="16">
        <f>'[1]05'!E68</f>
        <v>0</v>
      </c>
      <c r="F66" s="15">
        <f t="shared" si="6"/>
        <v>330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265</v>
      </c>
      <c r="C67" s="16">
        <f>'[1]05'!C69</f>
        <v>0</v>
      </c>
      <c r="D67" s="16">
        <f>'[1]05'!D69</f>
        <v>65</v>
      </c>
      <c r="E67" s="16">
        <f>'[1]05'!E69</f>
        <v>0</v>
      </c>
      <c r="F67" s="15">
        <f t="shared" si="6"/>
        <v>330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265</v>
      </c>
      <c r="C68" s="16">
        <f>'[1]05'!C70</f>
        <v>0</v>
      </c>
      <c r="D68" s="16">
        <f>'[1]05'!D70</f>
        <v>65</v>
      </c>
      <c r="E68" s="16">
        <f>'[1]05'!E70</f>
        <v>0</v>
      </c>
      <c r="F68" s="15">
        <f t="shared" si="6"/>
        <v>330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265</v>
      </c>
      <c r="C69" s="16">
        <f>'[1]05'!C71</f>
        <v>0</v>
      </c>
      <c r="D69" s="16">
        <f>'[1]05'!D71</f>
        <v>65</v>
      </c>
      <c r="E69" s="16">
        <f>'[1]05'!E71</f>
        <v>0</v>
      </c>
      <c r="F69" s="15">
        <f t="shared" ref="F69:F98" si="17">SUM(B69:E69)</f>
        <v>330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265</v>
      </c>
      <c r="C70" s="16">
        <f>'[1]05'!C72</f>
        <v>0</v>
      </c>
      <c r="D70" s="16">
        <f>'[1]05'!D72</f>
        <v>65</v>
      </c>
      <c r="E70" s="16">
        <f>'[1]05'!E72</f>
        <v>0</v>
      </c>
      <c r="F70" s="15">
        <f t="shared" si="17"/>
        <v>330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265</v>
      </c>
      <c r="C71" s="16">
        <f>'[1]05'!C73</f>
        <v>0</v>
      </c>
      <c r="D71" s="16">
        <f>'[1]05'!D73</f>
        <v>65</v>
      </c>
      <c r="E71" s="16">
        <f>'[1]05'!E73</f>
        <v>0</v>
      </c>
      <c r="F71" s="15">
        <f t="shared" si="17"/>
        <v>330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265</v>
      </c>
      <c r="C72" s="16">
        <f>'[1]05'!C74</f>
        <v>0</v>
      </c>
      <c r="D72" s="16">
        <f>'[1]05'!D74</f>
        <v>65</v>
      </c>
      <c r="E72" s="16">
        <f>'[1]05'!E74</f>
        <v>0</v>
      </c>
      <c r="F72" s="15">
        <f t="shared" si="17"/>
        <v>330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265</v>
      </c>
      <c r="C73" s="16">
        <f>'[1]05'!C75</f>
        <v>0</v>
      </c>
      <c r="D73" s="16">
        <f>'[1]05'!D75</f>
        <v>65</v>
      </c>
      <c r="E73" s="16">
        <f>'[1]05'!E75</f>
        <v>0</v>
      </c>
      <c r="F73" s="15">
        <f t="shared" si="17"/>
        <v>330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265</v>
      </c>
      <c r="C74" s="16">
        <f>'[1]05'!C76</f>
        <v>0</v>
      </c>
      <c r="D74" s="16">
        <f>'[1]05'!D76</f>
        <v>65</v>
      </c>
      <c r="E74" s="16">
        <f>'[1]05'!E76</f>
        <v>0</v>
      </c>
      <c r="F74" s="15">
        <f t="shared" si="17"/>
        <v>330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265</v>
      </c>
      <c r="C75" s="16">
        <f>'[1]05'!C77</f>
        <v>0</v>
      </c>
      <c r="D75" s="16">
        <f>'[1]05'!D77</f>
        <v>65</v>
      </c>
      <c r="E75" s="16">
        <f>'[1]05'!E77</f>
        <v>0</v>
      </c>
      <c r="F75" s="15">
        <f t="shared" si="17"/>
        <v>330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265</v>
      </c>
      <c r="C76" s="16">
        <f>'[1]05'!C78</f>
        <v>0</v>
      </c>
      <c r="D76" s="16">
        <f>'[1]05'!D78</f>
        <v>65</v>
      </c>
      <c r="E76" s="16">
        <f>'[1]05'!E78</f>
        <v>0</v>
      </c>
      <c r="F76" s="15">
        <f t="shared" si="17"/>
        <v>330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265</v>
      </c>
      <c r="C77" s="16">
        <f>'[1]05'!C79</f>
        <v>0</v>
      </c>
      <c r="D77" s="16">
        <f>'[1]05'!D79</f>
        <v>65</v>
      </c>
      <c r="E77" s="16">
        <f>'[1]05'!E79</f>
        <v>0</v>
      </c>
      <c r="F77" s="15">
        <f t="shared" si="17"/>
        <v>330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265</v>
      </c>
      <c r="C78" s="16">
        <f>'[1]05'!C80</f>
        <v>0</v>
      </c>
      <c r="D78" s="16">
        <f>'[1]05'!D80</f>
        <v>65</v>
      </c>
      <c r="E78" s="16">
        <f>'[1]05'!E80</f>
        <v>0</v>
      </c>
      <c r="F78" s="15">
        <f t="shared" si="17"/>
        <v>330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265</v>
      </c>
      <c r="C79" s="16">
        <f>'[1]05'!C81</f>
        <v>0</v>
      </c>
      <c r="D79" s="16">
        <f>'[1]05'!D81</f>
        <v>65</v>
      </c>
      <c r="E79" s="16">
        <f>'[1]05'!E81</f>
        <v>0</v>
      </c>
      <c r="F79" s="15">
        <f t="shared" si="17"/>
        <v>330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265</v>
      </c>
      <c r="C80" s="16">
        <f>'[1]05'!C82</f>
        <v>0</v>
      </c>
      <c r="D80" s="16">
        <f>'[1]05'!D82</f>
        <v>65</v>
      </c>
      <c r="E80" s="16">
        <f>'[1]05'!E82</f>
        <v>0</v>
      </c>
      <c r="F80" s="15">
        <f t="shared" si="17"/>
        <v>330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265</v>
      </c>
      <c r="C81" s="16">
        <f>'[1]05'!C83</f>
        <v>0</v>
      </c>
      <c r="D81" s="16">
        <f>'[1]05'!D83</f>
        <v>65</v>
      </c>
      <c r="E81" s="16">
        <f>'[1]05'!E83</f>
        <v>0</v>
      </c>
      <c r="F81" s="15">
        <f t="shared" si="17"/>
        <v>330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265</v>
      </c>
      <c r="C82" s="16">
        <f>'[1]05'!C84</f>
        <v>0</v>
      </c>
      <c r="D82" s="16">
        <f>'[1]05'!D84</f>
        <v>65</v>
      </c>
      <c r="E82" s="16">
        <f>'[1]05'!E84</f>
        <v>0</v>
      </c>
      <c r="F82" s="15">
        <f t="shared" si="17"/>
        <v>330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265</v>
      </c>
      <c r="C83" s="16">
        <f>'[1]05'!C85</f>
        <v>0</v>
      </c>
      <c r="D83" s="16">
        <f>'[1]05'!D85</f>
        <v>65</v>
      </c>
      <c r="E83" s="16">
        <f>'[1]05'!E85</f>
        <v>0</v>
      </c>
      <c r="F83" s="15">
        <f t="shared" si="17"/>
        <v>330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265</v>
      </c>
      <c r="C84" s="16">
        <f>'[1]05'!C86</f>
        <v>0</v>
      </c>
      <c r="D84" s="16">
        <f>'[1]05'!D86</f>
        <v>65</v>
      </c>
      <c r="E84" s="16">
        <f>'[1]05'!E86</f>
        <v>0</v>
      </c>
      <c r="F84" s="15">
        <f t="shared" si="17"/>
        <v>330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265</v>
      </c>
      <c r="C85" s="16">
        <f>'[1]05'!C87</f>
        <v>0</v>
      </c>
      <c r="D85" s="16">
        <f>'[1]05'!D87</f>
        <v>65</v>
      </c>
      <c r="E85" s="16">
        <f>'[1]05'!E87</f>
        <v>0</v>
      </c>
      <c r="F85" s="15">
        <f t="shared" si="17"/>
        <v>330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265</v>
      </c>
      <c r="C86" s="16">
        <f>'[1]05'!C88</f>
        <v>0</v>
      </c>
      <c r="D86" s="16">
        <f>'[1]05'!D88</f>
        <v>65</v>
      </c>
      <c r="E86" s="16">
        <f>'[1]05'!E88</f>
        <v>0</v>
      </c>
      <c r="F86" s="15">
        <f t="shared" si="17"/>
        <v>330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265</v>
      </c>
      <c r="C87" s="16">
        <f>'[1]05'!C89</f>
        <v>0</v>
      </c>
      <c r="D87" s="16">
        <f>'[1]05'!D89</f>
        <v>65</v>
      </c>
      <c r="E87" s="16">
        <f>'[1]05'!E89</f>
        <v>0</v>
      </c>
      <c r="F87" s="15">
        <f t="shared" si="17"/>
        <v>330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265</v>
      </c>
      <c r="C88" s="16">
        <f>'[1]05'!C90</f>
        <v>0</v>
      </c>
      <c r="D88" s="16">
        <f>'[1]05'!D90</f>
        <v>65</v>
      </c>
      <c r="E88" s="16">
        <f>'[1]05'!E90</f>
        <v>0</v>
      </c>
      <c r="F88" s="15">
        <f t="shared" si="17"/>
        <v>330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265</v>
      </c>
      <c r="C89" s="16">
        <f>'[1]05'!C91</f>
        <v>0</v>
      </c>
      <c r="D89" s="16">
        <f>'[1]05'!D91</f>
        <v>65</v>
      </c>
      <c r="E89" s="16">
        <f>'[1]05'!E91</f>
        <v>0</v>
      </c>
      <c r="F89" s="15">
        <f t="shared" si="17"/>
        <v>330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265</v>
      </c>
      <c r="C90" s="16">
        <f>'[1]05'!C92</f>
        <v>0</v>
      </c>
      <c r="D90" s="16">
        <f>'[1]05'!D92</f>
        <v>65</v>
      </c>
      <c r="E90" s="16">
        <f>'[1]05'!E92</f>
        <v>0</v>
      </c>
      <c r="F90" s="15">
        <f t="shared" si="17"/>
        <v>330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265</v>
      </c>
      <c r="C91" s="16">
        <f>'[1]05'!C93</f>
        <v>0</v>
      </c>
      <c r="D91" s="16">
        <f>'[1]05'!D93</f>
        <v>65</v>
      </c>
      <c r="E91" s="16">
        <f>'[1]05'!E93</f>
        <v>0</v>
      </c>
      <c r="F91" s="15">
        <f t="shared" si="17"/>
        <v>330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265</v>
      </c>
      <c r="C92" s="16">
        <f>'[1]05'!C94</f>
        <v>0</v>
      </c>
      <c r="D92" s="16">
        <f>'[1]05'!D94</f>
        <v>65</v>
      </c>
      <c r="E92" s="16">
        <f>'[1]05'!E94</f>
        <v>0</v>
      </c>
      <c r="F92" s="15">
        <f t="shared" si="17"/>
        <v>330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265</v>
      </c>
      <c r="C93" s="16">
        <f>'[1]05'!C95</f>
        <v>0</v>
      </c>
      <c r="D93" s="16">
        <f>'[1]05'!D95</f>
        <v>65</v>
      </c>
      <c r="E93" s="16">
        <f>'[1]05'!E95</f>
        <v>0</v>
      </c>
      <c r="F93" s="15">
        <f t="shared" si="17"/>
        <v>330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265</v>
      </c>
      <c r="C94" s="16">
        <f>'[1]05'!C96</f>
        <v>0</v>
      </c>
      <c r="D94" s="16">
        <f>'[1]05'!D96</f>
        <v>65</v>
      </c>
      <c r="E94" s="16">
        <f>'[1]05'!E96</f>
        <v>0</v>
      </c>
      <c r="F94" s="15">
        <f t="shared" si="17"/>
        <v>330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265</v>
      </c>
      <c r="C95" s="16">
        <f>'[1]05'!C97</f>
        <v>0</v>
      </c>
      <c r="D95" s="16">
        <f>'[1]05'!D97</f>
        <v>65</v>
      </c>
      <c r="E95" s="16">
        <f>'[1]05'!E97</f>
        <v>0</v>
      </c>
      <c r="F95" s="15">
        <f t="shared" si="17"/>
        <v>330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265</v>
      </c>
      <c r="C96" s="16">
        <f>'[1]05'!C98</f>
        <v>0</v>
      </c>
      <c r="D96" s="16">
        <f>'[1]05'!D98</f>
        <v>65</v>
      </c>
      <c r="E96" s="16">
        <f>'[1]05'!E98</f>
        <v>0</v>
      </c>
      <c r="F96" s="15">
        <f t="shared" si="17"/>
        <v>330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265</v>
      </c>
      <c r="C97" s="16">
        <f>'[1]05'!C99</f>
        <v>0</v>
      </c>
      <c r="D97" s="16">
        <f>'[1]05'!D99</f>
        <v>65</v>
      </c>
      <c r="E97" s="16">
        <f>'[1]05'!E99</f>
        <v>0</v>
      </c>
      <c r="F97" s="15">
        <f t="shared" si="17"/>
        <v>330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265</v>
      </c>
      <c r="C98" s="16">
        <f>'[1]05'!C100</f>
        <v>0</v>
      </c>
      <c r="D98" s="16">
        <f>'[1]05'!D100</f>
        <v>65</v>
      </c>
      <c r="E98" s="16">
        <f>'[1]05'!E100</f>
        <v>0</v>
      </c>
      <c r="F98" s="15">
        <f t="shared" si="17"/>
        <v>330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1" workbookViewId="0">
      <selection activeCell="R34" sqref="R34:R94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45235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'[2]05'!B5</f>
        <v>42</v>
      </c>
      <c r="C3" s="195">
        <f>'[2]05'!C5</f>
        <v>30</v>
      </c>
      <c r="D3" s="195">
        <f>'[2]05'!D5</f>
        <v>0</v>
      </c>
      <c r="E3" s="195">
        <f>'[2]05'!E5</f>
        <v>0</v>
      </c>
      <c r="F3" s="15">
        <f>SUM(B3:E3)</f>
        <v>72</v>
      </c>
      <c r="G3" s="194">
        <f>'[2]05'!H5</f>
        <v>38</v>
      </c>
      <c r="H3" s="195">
        <f>'[2]05'!I5</f>
        <v>0</v>
      </c>
      <c r="I3" s="195">
        <f>'[2]05'!J5</f>
        <v>0</v>
      </c>
      <c r="J3" s="195">
        <f>'[2]05'!K5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'[2]05'!B6</f>
        <v>42</v>
      </c>
      <c r="C4" s="195">
        <f>'[2]05'!C6</f>
        <v>30</v>
      </c>
      <c r="D4" s="195">
        <f>'[2]05'!D6</f>
        <v>0</v>
      </c>
      <c r="E4" s="195">
        <f>'[2]05'!E6</f>
        <v>0</v>
      </c>
      <c r="F4" s="15">
        <f>SUM(B4:E4)</f>
        <v>72</v>
      </c>
      <c r="G4" s="194">
        <f>'[2]05'!H6</f>
        <v>38</v>
      </c>
      <c r="H4" s="195">
        <f>'[2]05'!I6</f>
        <v>0</v>
      </c>
      <c r="I4" s="195">
        <f>'[2]05'!J6</f>
        <v>0</v>
      </c>
      <c r="J4" s="195">
        <f>'[2]05'!K6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'[2]05'!B7</f>
        <v>42</v>
      </c>
      <c r="C5" s="195">
        <f>'[2]05'!C7</f>
        <v>30</v>
      </c>
      <c r="D5" s="195">
        <f>'[2]05'!D7</f>
        <v>0</v>
      </c>
      <c r="E5" s="195">
        <f>'[2]05'!E7</f>
        <v>0</v>
      </c>
      <c r="F5" s="15">
        <f t="shared" ref="F5:F68" si="6">SUM(B5:E5)</f>
        <v>72</v>
      </c>
      <c r="G5" s="194">
        <f>'[2]05'!H7</f>
        <v>38</v>
      </c>
      <c r="H5" s="195">
        <f>'[2]05'!I7</f>
        <v>0</v>
      </c>
      <c r="I5" s="195">
        <f>'[2]05'!J7</f>
        <v>0</v>
      </c>
      <c r="J5" s="195">
        <f>'[2]05'!K7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'[2]05'!B8</f>
        <v>42</v>
      </c>
      <c r="C6" s="195">
        <f>'[2]05'!C8</f>
        <v>30</v>
      </c>
      <c r="D6" s="195">
        <f>'[2]05'!D8</f>
        <v>0</v>
      </c>
      <c r="E6" s="195">
        <f>'[2]05'!E8</f>
        <v>0</v>
      </c>
      <c r="F6" s="15">
        <f t="shared" si="6"/>
        <v>72</v>
      </c>
      <c r="G6" s="194">
        <f>'[2]05'!H8</f>
        <v>38</v>
      </c>
      <c r="H6" s="195">
        <f>'[2]05'!I8</f>
        <v>0</v>
      </c>
      <c r="I6" s="195">
        <f>'[2]05'!J8</f>
        <v>0</v>
      </c>
      <c r="J6" s="195">
        <f>'[2]05'!K8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'[2]05'!B9</f>
        <v>42</v>
      </c>
      <c r="C7" s="195">
        <f>'[2]05'!C9</f>
        <v>30</v>
      </c>
      <c r="D7" s="195">
        <f>'[2]05'!D9</f>
        <v>0</v>
      </c>
      <c r="E7" s="195">
        <f>'[2]05'!E9</f>
        <v>0</v>
      </c>
      <c r="F7" s="15">
        <f t="shared" si="6"/>
        <v>72</v>
      </c>
      <c r="G7" s="194">
        <f>'[2]05'!H9</f>
        <v>38</v>
      </c>
      <c r="H7" s="195">
        <f>'[2]05'!I9</f>
        <v>0</v>
      </c>
      <c r="I7" s="195">
        <f>'[2]05'!J9</f>
        <v>0</v>
      </c>
      <c r="J7" s="195">
        <f>'[2]05'!K9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'[2]05'!B10</f>
        <v>42</v>
      </c>
      <c r="C8" s="195">
        <f>'[2]05'!C10</f>
        <v>30</v>
      </c>
      <c r="D8" s="195">
        <f>'[2]05'!D10</f>
        <v>0</v>
      </c>
      <c r="E8" s="195">
        <f>'[2]05'!E10</f>
        <v>0</v>
      </c>
      <c r="F8" s="15">
        <f t="shared" si="6"/>
        <v>72</v>
      </c>
      <c r="G8" s="194">
        <f>'[2]05'!H10</f>
        <v>38</v>
      </c>
      <c r="H8" s="195">
        <f>'[2]05'!I10</f>
        <v>0</v>
      </c>
      <c r="I8" s="195">
        <f>'[2]05'!J10</f>
        <v>0</v>
      </c>
      <c r="J8" s="195">
        <f>'[2]05'!K10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'[2]05'!B11</f>
        <v>42</v>
      </c>
      <c r="C9" s="195">
        <f>'[2]05'!C11</f>
        <v>30</v>
      </c>
      <c r="D9" s="195">
        <f>'[2]05'!D11</f>
        <v>0</v>
      </c>
      <c r="E9" s="195">
        <f>'[2]05'!E11</f>
        <v>0</v>
      </c>
      <c r="F9" s="15">
        <f t="shared" si="6"/>
        <v>72</v>
      </c>
      <c r="G9" s="194">
        <f>'[2]05'!H11</f>
        <v>38</v>
      </c>
      <c r="H9" s="195">
        <f>'[2]05'!I11</f>
        <v>0</v>
      </c>
      <c r="I9" s="195">
        <f>'[2]05'!J11</f>
        <v>0</v>
      </c>
      <c r="J9" s="195">
        <f>'[2]05'!K11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'[2]05'!B12</f>
        <v>42</v>
      </c>
      <c r="C10" s="195">
        <f>'[2]05'!C12</f>
        <v>30</v>
      </c>
      <c r="D10" s="195">
        <f>'[2]05'!D12</f>
        <v>0</v>
      </c>
      <c r="E10" s="195">
        <f>'[2]05'!E12</f>
        <v>0</v>
      </c>
      <c r="F10" s="15">
        <f t="shared" si="6"/>
        <v>72</v>
      </c>
      <c r="G10" s="194">
        <f>'[2]05'!H12</f>
        <v>38</v>
      </c>
      <c r="H10" s="195">
        <f>'[2]05'!I12</f>
        <v>0</v>
      </c>
      <c r="I10" s="195">
        <f>'[2]05'!J12</f>
        <v>0</v>
      </c>
      <c r="J10" s="195">
        <f>'[2]05'!K12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'[2]05'!B13</f>
        <v>42</v>
      </c>
      <c r="C11" s="195">
        <f>'[2]05'!C13</f>
        <v>30</v>
      </c>
      <c r="D11" s="195">
        <f>'[2]05'!D13</f>
        <v>0</v>
      </c>
      <c r="E11" s="195">
        <f>'[2]05'!E13</f>
        <v>0</v>
      </c>
      <c r="F11" s="15">
        <f t="shared" si="6"/>
        <v>72</v>
      </c>
      <c r="G11" s="194">
        <f>'[2]05'!H13</f>
        <v>38</v>
      </c>
      <c r="H11" s="195">
        <f>'[2]05'!I13</f>
        <v>0</v>
      </c>
      <c r="I11" s="195">
        <f>'[2]05'!J13</f>
        <v>0</v>
      </c>
      <c r="J11" s="195">
        <f>'[2]05'!K13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'[2]05'!B14</f>
        <v>42</v>
      </c>
      <c r="C12" s="195">
        <f>'[2]05'!C14</f>
        <v>30</v>
      </c>
      <c r="D12" s="195">
        <f>'[2]05'!D14</f>
        <v>0</v>
      </c>
      <c r="E12" s="195">
        <f>'[2]05'!E14</f>
        <v>0</v>
      </c>
      <c r="F12" s="15">
        <f t="shared" si="6"/>
        <v>72</v>
      </c>
      <c r="G12" s="194">
        <f>'[2]05'!H14</f>
        <v>38</v>
      </c>
      <c r="H12" s="195">
        <f>'[2]05'!I14</f>
        <v>0</v>
      </c>
      <c r="I12" s="195">
        <f>'[2]05'!J14</f>
        <v>0</v>
      </c>
      <c r="J12" s="195">
        <f>'[2]05'!K14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'[2]05'!B15</f>
        <v>42</v>
      </c>
      <c r="C13" s="195">
        <f>'[2]05'!C15</f>
        <v>30</v>
      </c>
      <c r="D13" s="195">
        <f>'[2]05'!D15</f>
        <v>0</v>
      </c>
      <c r="E13" s="195">
        <f>'[2]05'!E15</f>
        <v>0</v>
      </c>
      <c r="F13" s="15">
        <f t="shared" si="6"/>
        <v>72</v>
      </c>
      <c r="G13" s="194">
        <f>'[2]05'!H15</f>
        <v>38</v>
      </c>
      <c r="H13" s="195">
        <f>'[2]05'!I15</f>
        <v>0</v>
      </c>
      <c r="I13" s="195">
        <f>'[2]05'!J15</f>
        <v>0</v>
      </c>
      <c r="J13" s="195">
        <f>'[2]05'!K15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'[2]05'!B16</f>
        <v>42</v>
      </c>
      <c r="C14" s="195">
        <f>'[2]05'!C16</f>
        <v>30</v>
      </c>
      <c r="D14" s="195">
        <f>'[2]05'!D16</f>
        <v>0</v>
      </c>
      <c r="E14" s="195">
        <f>'[2]05'!E16</f>
        <v>0</v>
      </c>
      <c r="F14" s="15">
        <f t="shared" si="6"/>
        <v>72</v>
      </c>
      <c r="G14" s="194">
        <f>'[2]05'!H16</f>
        <v>38</v>
      </c>
      <c r="H14" s="195">
        <f>'[2]05'!I16</f>
        <v>0</v>
      </c>
      <c r="I14" s="195">
        <f>'[2]05'!J16</f>
        <v>0</v>
      </c>
      <c r="J14" s="195">
        <f>'[2]05'!K16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'[2]05'!B17</f>
        <v>42</v>
      </c>
      <c r="C15" s="195">
        <f>'[2]05'!C17</f>
        <v>30</v>
      </c>
      <c r="D15" s="195">
        <f>'[2]05'!D17</f>
        <v>0</v>
      </c>
      <c r="E15" s="195">
        <f>'[2]05'!E17</f>
        <v>0</v>
      </c>
      <c r="F15" s="15">
        <f t="shared" si="6"/>
        <v>72</v>
      </c>
      <c r="G15" s="194">
        <f>'[2]05'!H17</f>
        <v>38</v>
      </c>
      <c r="H15" s="195">
        <f>'[2]05'!I17</f>
        <v>0</v>
      </c>
      <c r="I15" s="195">
        <f>'[2]05'!J17</f>
        <v>0</v>
      </c>
      <c r="J15" s="195">
        <f>'[2]05'!K17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'[2]05'!B18</f>
        <v>42</v>
      </c>
      <c r="C16" s="195">
        <f>'[2]05'!C18</f>
        <v>30</v>
      </c>
      <c r="D16" s="195">
        <f>'[2]05'!D18</f>
        <v>0</v>
      </c>
      <c r="E16" s="195">
        <f>'[2]05'!E18</f>
        <v>0</v>
      </c>
      <c r="F16" s="15">
        <f t="shared" si="6"/>
        <v>72</v>
      </c>
      <c r="G16" s="194">
        <f>'[2]05'!H18</f>
        <v>38</v>
      </c>
      <c r="H16" s="195">
        <f>'[2]05'!I18</f>
        <v>0</v>
      </c>
      <c r="I16" s="195">
        <f>'[2]05'!J18</f>
        <v>0</v>
      </c>
      <c r="J16" s="195">
        <f>'[2]05'!K18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'[2]05'!B19</f>
        <v>42</v>
      </c>
      <c r="C17" s="195">
        <f>'[2]05'!C19</f>
        <v>30</v>
      </c>
      <c r="D17" s="195">
        <f>'[2]05'!D19</f>
        <v>0</v>
      </c>
      <c r="E17" s="195">
        <f>'[2]05'!E19</f>
        <v>0</v>
      </c>
      <c r="F17" s="15">
        <f t="shared" si="6"/>
        <v>72</v>
      </c>
      <c r="G17" s="194">
        <f>'[2]05'!H19</f>
        <v>38</v>
      </c>
      <c r="H17" s="195">
        <f>'[2]05'!I19</f>
        <v>0</v>
      </c>
      <c r="I17" s="195">
        <f>'[2]05'!J19</f>
        <v>0</v>
      </c>
      <c r="J17" s="195">
        <f>'[2]05'!K19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'[2]05'!B20</f>
        <v>42</v>
      </c>
      <c r="C18" s="195">
        <f>'[2]05'!C20</f>
        <v>30</v>
      </c>
      <c r="D18" s="195">
        <f>'[2]05'!D20</f>
        <v>0</v>
      </c>
      <c r="E18" s="195">
        <f>'[2]05'!E20</f>
        <v>0</v>
      </c>
      <c r="F18" s="15">
        <f t="shared" si="6"/>
        <v>72</v>
      </c>
      <c r="G18" s="194">
        <f>'[2]05'!H20</f>
        <v>38</v>
      </c>
      <c r="H18" s="195">
        <f>'[2]05'!I20</f>
        <v>0</v>
      </c>
      <c r="I18" s="195">
        <f>'[2]05'!J20</f>
        <v>0</v>
      </c>
      <c r="J18" s="195">
        <f>'[2]05'!K20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'[2]05'!B21</f>
        <v>42</v>
      </c>
      <c r="C19" s="195">
        <f>'[2]05'!C21</f>
        <v>30</v>
      </c>
      <c r="D19" s="195">
        <f>'[2]05'!D21</f>
        <v>0</v>
      </c>
      <c r="E19" s="195">
        <f>'[2]05'!E21</f>
        <v>0</v>
      </c>
      <c r="F19" s="15">
        <f t="shared" si="6"/>
        <v>72</v>
      </c>
      <c r="G19" s="194">
        <f>'[2]05'!H21</f>
        <v>38</v>
      </c>
      <c r="H19" s="195">
        <f>'[2]05'!I21</f>
        <v>0</v>
      </c>
      <c r="I19" s="195">
        <f>'[2]05'!J21</f>
        <v>0</v>
      </c>
      <c r="J19" s="195">
        <f>'[2]05'!K21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'[2]05'!B22</f>
        <v>42</v>
      </c>
      <c r="C20" s="195">
        <f>'[2]05'!C22</f>
        <v>30</v>
      </c>
      <c r="D20" s="195">
        <f>'[2]05'!D22</f>
        <v>0</v>
      </c>
      <c r="E20" s="195">
        <f>'[2]05'!E22</f>
        <v>0</v>
      </c>
      <c r="F20" s="15">
        <f t="shared" si="6"/>
        <v>72</v>
      </c>
      <c r="G20" s="194">
        <f>'[2]05'!H22</f>
        <v>38</v>
      </c>
      <c r="H20" s="195">
        <f>'[2]05'!I22</f>
        <v>0</v>
      </c>
      <c r="I20" s="195">
        <f>'[2]05'!J22</f>
        <v>0</v>
      </c>
      <c r="J20" s="195">
        <f>'[2]05'!K22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'[2]05'!B23</f>
        <v>42</v>
      </c>
      <c r="C21" s="195">
        <f>'[2]05'!C23</f>
        <v>30</v>
      </c>
      <c r="D21" s="195">
        <f>'[2]05'!D23</f>
        <v>0</v>
      </c>
      <c r="E21" s="195">
        <f>'[2]05'!E23</f>
        <v>0</v>
      </c>
      <c r="F21" s="15">
        <f t="shared" si="6"/>
        <v>72</v>
      </c>
      <c r="G21" s="194">
        <f>'[2]05'!H23</f>
        <v>38</v>
      </c>
      <c r="H21" s="195">
        <f>'[2]05'!I23</f>
        <v>0</v>
      </c>
      <c r="I21" s="195">
        <f>'[2]05'!J23</f>
        <v>0</v>
      </c>
      <c r="J21" s="195">
        <f>'[2]05'!K23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'[2]05'!B24</f>
        <v>42</v>
      </c>
      <c r="C22" s="195">
        <f>'[2]05'!C24</f>
        <v>30</v>
      </c>
      <c r="D22" s="195">
        <f>'[2]05'!D24</f>
        <v>0</v>
      </c>
      <c r="E22" s="195">
        <f>'[2]05'!E24</f>
        <v>0</v>
      </c>
      <c r="F22" s="15">
        <f t="shared" si="6"/>
        <v>72</v>
      </c>
      <c r="G22" s="194">
        <f>'[2]05'!H24</f>
        <v>38</v>
      </c>
      <c r="H22" s="195">
        <f>'[2]05'!I24</f>
        <v>0</v>
      </c>
      <c r="I22" s="195">
        <f>'[2]05'!J24</f>
        <v>0</v>
      </c>
      <c r="J22" s="195">
        <f>'[2]05'!K24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'[2]05'!B25</f>
        <v>42</v>
      </c>
      <c r="C23" s="195">
        <f>'[2]05'!C25</f>
        <v>30</v>
      </c>
      <c r="D23" s="195">
        <f>'[2]05'!D25</f>
        <v>0</v>
      </c>
      <c r="E23" s="195">
        <f>'[2]05'!E25</f>
        <v>0</v>
      </c>
      <c r="F23" s="15">
        <f t="shared" si="6"/>
        <v>72</v>
      </c>
      <c r="G23" s="194">
        <f>'[2]05'!H25</f>
        <v>37</v>
      </c>
      <c r="H23" s="195">
        <f>'[2]05'!I25</f>
        <v>0</v>
      </c>
      <c r="I23" s="195">
        <f>'[2]05'!J25</f>
        <v>0</v>
      </c>
      <c r="J23" s="195">
        <f>'[2]05'!K25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'[2]05'!B26</f>
        <v>42</v>
      </c>
      <c r="C24" s="195">
        <f>'[2]05'!C26</f>
        <v>30</v>
      </c>
      <c r="D24" s="195">
        <f>'[2]05'!D26</f>
        <v>0</v>
      </c>
      <c r="E24" s="195">
        <f>'[2]05'!E26</f>
        <v>0</v>
      </c>
      <c r="F24" s="15">
        <f t="shared" si="6"/>
        <v>72</v>
      </c>
      <c r="G24" s="194">
        <f>'[2]05'!H26</f>
        <v>37</v>
      </c>
      <c r="H24" s="195">
        <f>'[2]05'!I26</f>
        <v>0</v>
      </c>
      <c r="I24" s="195">
        <f>'[2]05'!J26</f>
        <v>0</v>
      </c>
      <c r="J24" s="195">
        <f>'[2]05'!K26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'[2]05'!B27</f>
        <v>42</v>
      </c>
      <c r="C25" s="195">
        <f>'[2]05'!C27</f>
        <v>30</v>
      </c>
      <c r="D25" s="195">
        <f>'[2]05'!D27</f>
        <v>0</v>
      </c>
      <c r="E25" s="195">
        <f>'[2]05'!E27</f>
        <v>0</v>
      </c>
      <c r="F25" s="15">
        <f t="shared" si="6"/>
        <v>72</v>
      </c>
      <c r="G25" s="194">
        <f>'[2]05'!H27</f>
        <v>37</v>
      </c>
      <c r="H25" s="195">
        <f>'[2]05'!I27</f>
        <v>0</v>
      </c>
      <c r="I25" s="195">
        <f>'[2]05'!J27</f>
        <v>0</v>
      </c>
      <c r="J25" s="195">
        <f>'[2]05'!K27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'[2]05'!B28</f>
        <v>42</v>
      </c>
      <c r="C26" s="195">
        <f>'[2]05'!C28</f>
        <v>30</v>
      </c>
      <c r="D26" s="195">
        <f>'[2]05'!D28</f>
        <v>0</v>
      </c>
      <c r="E26" s="195">
        <f>'[2]05'!E28</f>
        <v>0</v>
      </c>
      <c r="F26" s="15">
        <f t="shared" si="6"/>
        <v>72</v>
      </c>
      <c r="G26" s="194">
        <f>'[2]05'!H28</f>
        <v>37</v>
      </c>
      <c r="H26" s="195">
        <f>'[2]05'!I28</f>
        <v>0</v>
      </c>
      <c r="I26" s="195">
        <f>'[2]05'!J28</f>
        <v>0</v>
      </c>
      <c r="J26" s="195">
        <f>'[2]05'!K28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'[2]05'!B29</f>
        <v>42</v>
      </c>
      <c r="C27" s="195">
        <f>'[2]05'!C29</f>
        <v>30</v>
      </c>
      <c r="D27" s="195">
        <f>'[2]05'!D29</f>
        <v>0</v>
      </c>
      <c r="E27" s="195">
        <f>'[2]05'!E29</f>
        <v>0</v>
      </c>
      <c r="F27" s="15">
        <f t="shared" si="6"/>
        <v>72</v>
      </c>
      <c r="G27" s="194">
        <f>'[2]05'!H29</f>
        <v>37</v>
      </c>
      <c r="H27" s="195">
        <f>'[2]05'!I29</f>
        <v>0</v>
      </c>
      <c r="I27" s="195">
        <f>'[2]05'!J29</f>
        <v>0</v>
      </c>
      <c r="J27" s="195">
        <f>'[2]05'!K29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'[2]05'!B30</f>
        <v>42</v>
      </c>
      <c r="C28" s="195">
        <f>'[2]05'!C30</f>
        <v>30</v>
      </c>
      <c r="D28" s="195">
        <f>'[2]05'!D30</f>
        <v>0</v>
      </c>
      <c r="E28" s="195">
        <f>'[2]05'!E30</f>
        <v>0</v>
      </c>
      <c r="F28" s="15">
        <f t="shared" si="6"/>
        <v>72</v>
      </c>
      <c r="G28" s="194">
        <f>'[2]05'!H30</f>
        <v>37</v>
      </c>
      <c r="H28" s="195">
        <f>'[2]05'!I30</f>
        <v>0</v>
      </c>
      <c r="I28" s="195">
        <f>'[2]05'!J30</f>
        <v>0</v>
      </c>
      <c r="J28" s="195">
        <f>'[2]05'!K30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'[2]05'!B31</f>
        <v>42</v>
      </c>
      <c r="C29" s="195">
        <f>'[2]05'!C31</f>
        <v>30</v>
      </c>
      <c r="D29" s="195">
        <f>'[2]05'!D31</f>
        <v>0</v>
      </c>
      <c r="E29" s="195">
        <f>'[2]05'!E31</f>
        <v>0</v>
      </c>
      <c r="F29" s="15">
        <f t="shared" si="6"/>
        <v>72</v>
      </c>
      <c r="G29" s="194">
        <f>'[2]05'!H31</f>
        <v>37</v>
      </c>
      <c r="H29" s="195">
        <f>'[2]05'!I31</f>
        <v>0</v>
      </c>
      <c r="I29" s="195">
        <f>'[2]05'!J31</f>
        <v>0</v>
      </c>
      <c r="J29" s="195">
        <f>'[2]05'!K31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'[2]05'!B32</f>
        <v>42</v>
      </c>
      <c r="C30" s="195">
        <f>'[2]05'!C32</f>
        <v>30</v>
      </c>
      <c r="D30" s="195">
        <f>'[2]05'!D32</f>
        <v>0</v>
      </c>
      <c r="E30" s="195">
        <f>'[2]05'!E32</f>
        <v>0</v>
      </c>
      <c r="F30" s="15">
        <f t="shared" si="6"/>
        <v>72</v>
      </c>
      <c r="G30" s="194">
        <f>'[2]05'!H32</f>
        <v>37</v>
      </c>
      <c r="H30" s="195">
        <f>'[2]05'!I32</f>
        <v>0</v>
      </c>
      <c r="I30" s="195">
        <f>'[2]05'!J32</f>
        <v>0</v>
      </c>
      <c r="J30" s="195">
        <f>'[2]05'!K32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'[2]05'!B33</f>
        <v>42</v>
      </c>
      <c r="C31" s="195">
        <f>'[2]05'!C33</f>
        <v>30</v>
      </c>
      <c r="D31" s="195">
        <f>'[2]05'!D33</f>
        <v>0</v>
      </c>
      <c r="E31" s="195">
        <f>'[2]05'!E33</f>
        <v>0</v>
      </c>
      <c r="F31" s="15">
        <f t="shared" si="6"/>
        <v>72</v>
      </c>
      <c r="G31" s="194">
        <f>'[2]05'!H33</f>
        <v>37</v>
      </c>
      <c r="H31" s="195">
        <f>'[2]05'!I33</f>
        <v>0</v>
      </c>
      <c r="I31" s="195">
        <f>'[2]05'!J33</f>
        <v>0</v>
      </c>
      <c r="J31" s="195">
        <f>'[2]05'!K33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'[2]05'!B34</f>
        <v>42</v>
      </c>
      <c r="C32" s="195">
        <f>'[2]05'!C34</f>
        <v>30</v>
      </c>
      <c r="D32" s="195">
        <f>'[2]05'!D34</f>
        <v>0</v>
      </c>
      <c r="E32" s="195">
        <f>'[2]05'!E34</f>
        <v>0</v>
      </c>
      <c r="F32" s="15">
        <f t="shared" si="6"/>
        <v>72</v>
      </c>
      <c r="G32" s="194">
        <f>'[2]05'!H34</f>
        <v>37</v>
      </c>
      <c r="H32" s="195">
        <f>'[2]05'!I34</f>
        <v>0</v>
      </c>
      <c r="I32" s="195">
        <f>'[2]05'!J34</f>
        <v>0</v>
      </c>
      <c r="J32" s="195">
        <f>'[2]05'!K34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'[2]05'!B35</f>
        <v>42</v>
      </c>
      <c r="C33" s="195">
        <f>'[2]05'!C35</f>
        <v>30</v>
      </c>
      <c r="D33" s="195">
        <f>'[2]05'!D35</f>
        <v>0</v>
      </c>
      <c r="E33" s="195">
        <f>'[2]05'!E35</f>
        <v>0</v>
      </c>
      <c r="F33" s="15">
        <f t="shared" si="6"/>
        <v>72</v>
      </c>
      <c r="G33" s="194">
        <f>'[2]05'!H35</f>
        <v>37</v>
      </c>
      <c r="H33" s="195">
        <f>'[2]05'!I35</f>
        <v>0</v>
      </c>
      <c r="I33" s="195">
        <f>'[2]05'!J35</f>
        <v>0</v>
      </c>
      <c r="J33" s="195">
        <f>'[2]05'!K35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'[2]05'!B36</f>
        <v>42</v>
      </c>
      <c r="C34" s="195">
        <f>'[2]05'!C36</f>
        <v>30</v>
      </c>
      <c r="D34" s="195">
        <f>'[2]05'!D36</f>
        <v>0</v>
      </c>
      <c r="E34" s="195">
        <f>'[2]05'!E36</f>
        <v>0</v>
      </c>
      <c r="F34" s="15">
        <f t="shared" si="6"/>
        <v>72</v>
      </c>
      <c r="G34" s="194">
        <f>'[2]05'!H36</f>
        <v>37</v>
      </c>
      <c r="H34" s="195">
        <f>'[2]05'!I36</f>
        <v>0</v>
      </c>
      <c r="I34" s="195">
        <f>'[2]05'!J36</f>
        <v>0</v>
      </c>
      <c r="J34" s="195">
        <f>'[2]05'!K36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'[2]05'!B37</f>
        <v>42</v>
      </c>
      <c r="C35" s="195">
        <f>'[2]05'!C37</f>
        <v>30</v>
      </c>
      <c r="D35" s="195">
        <f>'[2]05'!D37</f>
        <v>0</v>
      </c>
      <c r="E35" s="195">
        <f>'[2]05'!E37</f>
        <v>0</v>
      </c>
      <c r="F35" s="15">
        <f t="shared" si="6"/>
        <v>72</v>
      </c>
      <c r="G35" s="194">
        <f>'[2]05'!H37</f>
        <v>37</v>
      </c>
      <c r="H35" s="195">
        <f>'[2]05'!I37</f>
        <v>0</v>
      </c>
      <c r="I35" s="195">
        <f>'[2]05'!J37</f>
        <v>0</v>
      </c>
      <c r="J35" s="195">
        <f>'[2]05'!K37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'[2]05'!B38</f>
        <v>42</v>
      </c>
      <c r="C36" s="195">
        <f>'[2]05'!C38</f>
        <v>30</v>
      </c>
      <c r="D36" s="195">
        <f>'[2]05'!D38</f>
        <v>0</v>
      </c>
      <c r="E36" s="195">
        <f>'[2]05'!E38</f>
        <v>0</v>
      </c>
      <c r="F36" s="15">
        <f t="shared" si="6"/>
        <v>72</v>
      </c>
      <c r="G36" s="194">
        <f>'[2]05'!H38</f>
        <v>37</v>
      </c>
      <c r="H36" s="195">
        <f>'[2]05'!I38</f>
        <v>0</v>
      </c>
      <c r="I36" s="195">
        <f>'[2]05'!J38</f>
        <v>0</v>
      </c>
      <c r="J36" s="195">
        <f>'[2]05'!K38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'[2]05'!B39</f>
        <v>42</v>
      </c>
      <c r="C37" s="195">
        <f>'[2]05'!C39</f>
        <v>30</v>
      </c>
      <c r="D37" s="195">
        <f>'[2]05'!D39</f>
        <v>0</v>
      </c>
      <c r="E37" s="195">
        <f>'[2]05'!E39</f>
        <v>0</v>
      </c>
      <c r="F37" s="15">
        <f t="shared" si="6"/>
        <v>72</v>
      </c>
      <c r="G37" s="194">
        <f>'[2]05'!H39</f>
        <v>37</v>
      </c>
      <c r="H37" s="195">
        <f>'[2]05'!I39</f>
        <v>0</v>
      </c>
      <c r="I37" s="195">
        <f>'[2]05'!J39</f>
        <v>0</v>
      </c>
      <c r="J37" s="195">
        <f>'[2]05'!K39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'[2]05'!B40</f>
        <v>42</v>
      </c>
      <c r="C38" s="195">
        <f>'[2]05'!C40</f>
        <v>30</v>
      </c>
      <c r="D38" s="195">
        <f>'[2]05'!D40</f>
        <v>0</v>
      </c>
      <c r="E38" s="195">
        <f>'[2]05'!E40</f>
        <v>0</v>
      </c>
      <c r="F38" s="15">
        <f t="shared" si="6"/>
        <v>72</v>
      </c>
      <c r="G38" s="194">
        <f>'[2]05'!H40</f>
        <v>37</v>
      </c>
      <c r="H38" s="195">
        <f>'[2]05'!I40</f>
        <v>0</v>
      </c>
      <c r="I38" s="195">
        <f>'[2]05'!J40</f>
        <v>0</v>
      </c>
      <c r="J38" s="195">
        <f>'[2]05'!K40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'[2]05'!B41</f>
        <v>42</v>
      </c>
      <c r="C39" s="195">
        <f>'[2]05'!C41</f>
        <v>30</v>
      </c>
      <c r="D39" s="195">
        <f>'[2]05'!D41</f>
        <v>0</v>
      </c>
      <c r="E39" s="195">
        <f>'[2]05'!E41</f>
        <v>0</v>
      </c>
      <c r="F39" s="15">
        <f t="shared" si="6"/>
        <v>72</v>
      </c>
      <c r="G39" s="194">
        <f>'[2]05'!H41</f>
        <v>37</v>
      </c>
      <c r="H39" s="195">
        <f>'[2]05'!I41</f>
        <v>0</v>
      </c>
      <c r="I39" s="195">
        <f>'[2]05'!J41</f>
        <v>0</v>
      </c>
      <c r="J39" s="195">
        <f>'[2]05'!K41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4">
        <f>'[2]05'!B42</f>
        <v>42</v>
      </c>
      <c r="C40" s="195">
        <f>'[2]05'!C42</f>
        <v>30</v>
      </c>
      <c r="D40" s="195">
        <f>'[2]05'!D42</f>
        <v>0</v>
      </c>
      <c r="E40" s="195">
        <f>'[2]05'!E42</f>
        <v>0</v>
      </c>
      <c r="F40" s="15">
        <f t="shared" si="6"/>
        <v>72</v>
      </c>
      <c r="G40" s="194">
        <f>'[2]05'!H42</f>
        <v>37</v>
      </c>
      <c r="H40" s="195">
        <f>'[2]05'!I42</f>
        <v>0</v>
      </c>
      <c r="I40" s="195">
        <f>'[2]05'!J42</f>
        <v>0</v>
      </c>
      <c r="J40" s="195">
        <f>'[2]05'!K42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4">
        <f>'[2]05'!B43</f>
        <v>42</v>
      </c>
      <c r="C41" s="195">
        <f>'[2]05'!C43</f>
        <v>30</v>
      </c>
      <c r="D41" s="195">
        <f>'[2]05'!D43</f>
        <v>0</v>
      </c>
      <c r="E41" s="195">
        <f>'[2]05'!E43</f>
        <v>0</v>
      </c>
      <c r="F41" s="15">
        <f t="shared" si="6"/>
        <v>72</v>
      </c>
      <c r="G41" s="194">
        <f>'[2]05'!H43</f>
        <v>37</v>
      </c>
      <c r="H41" s="195">
        <f>'[2]05'!I43</f>
        <v>0</v>
      </c>
      <c r="I41" s="195">
        <f>'[2]05'!J43</f>
        <v>0</v>
      </c>
      <c r="J41" s="195">
        <f>'[2]05'!K43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4">
        <f>'[2]05'!B44</f>
        <v>42</v>
      </c>
      <c r="C42" s="195">
        <f>'[2]05'!C44</f>
        <v>30</v>
      </c>
      <c r="D42" s="195">
        <f>'[2]05'!D44</f>
        <v>0</v>
      </c>
      <c r="E42" s="195">
        <f>'[2]05'!E44</f>
        <v>0</v>
      </c>
      <c r="F42" s="15">
        <f t="shared" si="6"/>
        <v>72</v>
      </c>
      <c r="G42" s="194">
        <f>'[2]05'!H44</f>
        <v>37</v>
      </c>
      <c r="H42" s="195">
        <f>'[2]05'!I44</f>
        <v>0</v>
      </c>
      <c r="I42" s="195">
        <f>'[2]05'!J44</f>
        <v>0</v>
      </c>
      <c r="J42" s="195">
        <f>'[2]05'!K44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4">
        <f>'[2]05'!B45</f>
        <v>42</v>
      </c>
      <c r="C43" s="195">
        <f>'[2]05'!C45</f>
        <v>30</v>
      </c>
      <c r="D43" s="195">
        <f>'[2]05'!D45</f>
        <v>0</v>
      </c>
      <c r="E43" s="195">
        <f>'[2]05'!E45</f>
        <v>0</v>
      </c>
      <c r="F43" s="15">
        <f t="shared" si="6"/>
        <v>72</v>
      </c>
      <c r="G43" s="194">
        <f>'[2]05'!H45</f>
        <v>37</v>
      </c>
      <c r="H43" s="195">
        <f>'[2]05'!I45</f>
        <v>0</v>
      </c>
      <c r="I43" s="195">
        <f>'[2]05'!J45</f>
        <v>0</v>
      </c>
      <c r="J43" s="195">
        <f>'[2]05'!K45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4">
        <f>'[2]05'!B46</f>
        <v>42</v>
      </c>
      <c r="C44" s="195">
        <f>'[2]05'!C46</f>
        <v>30</v>
      </c>
      <c r="D44" s="195">
        <f>'[2]05'!D46</f>
        <v>0</v>
      </c>
      <c r="E44" s="195">
        <f>'[2]05'!E46</f>
        <v>0</v>
      </c>
      <c r="F44" s="15">
        <f t="shared" si="6"/>
        <v>72</v>
      </c>
      <c r="G44" s="194">
        <f>'[2]05'!H46</f>
        <v>37</v>
      </c>
      <c r="H44" s="195">
        <f>'[2]05'!I46</f>
        <v>0</v>
      </c>
      <c r="I44" s="195">
        <f>'[2]05'!J46</f>
        <v>0</v>
      </c>
      <c r="J44" s="195">
        <f>'[2]05'!K46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4">
        <f>'[2]05'!B47</f>
        <v>42</v>
      </c>
      <c r="C45" s="195">
        <f>'[2]05'!C47</f>
        <v>30</v>
      </c>
      <c r="D45" s="195">
        <f>'[2]05'!D47</f>
        <v>0</v>
      </c>
      <c r="E45" s="195">
        <f>'[2]05'!E47</f>
        <v>0</v>
      </c>
      <c r="F45" s="15">
        <f t="shared" si="6"/>
        <v>72</v>
      </c>
      <c r="G45" s="194">
        <f>'[2]05'!H47</f>
        <v>37</v>
      </c>
      <c r="H45" s="195">
        <f>'[2]05'!I47</f>
        <v>0</v>
      </c>
      <c r="I45" s="195">
        <f>'[2]05'!J47</f>
        <v>0</v>
      </c>
      <c r="J45" s="195">
        <f>'[2]05'!K47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4">
        <f>'[2]05'!B48</f>
        <v>42</v>
      </c>
      <c r="C46" s="195">
        <f>'[2]05'!C48</f>
        <v>30</v>
      </c>
      <c r="D46" s="195">
        <f>'[2]05'!D48</f>
        <v>0</v>
      </c>
      <c r="E46" s="195">
        <f>'[2]05'!E48</f>
        <v>0</v>
      </c>
      <c r="F46" s="15">
        <f t="shared" si="6"/>
        <v>72</v>
      </c>
      <c r="G46" s="194">
        <f>'[2]05'!H48</f>
        <v>37</v>
      </c>
      <c r="H46" s="195">
        <f>'[2]05'!I48</f>
        <v>0</v>
      </c>
      <c r="I46" s="195">
        <f>'[2]05'!J48</f>
        <v>0</v>
      </c>
      <c r="J46" s="195">
        <f>'[2]05'!K48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4">
        <f>'[2]05'!B49</f>
        <v>42</v>
      </c>
      <c r="C47" s="195">
        <f>'[2]05'!C49</f>
        <v>30</v>
      </c>
      <c r="D47" s="195">
        <f>'[2]05'!D49</f>
        <v>0</v>
      </c>
      <c r="E47" s="195">
        <f>'[2]05'!E49</f>
        <v>0</v>
      </c>
      <c r="F47" s="15">
        <f t="shared" si="6"/>
        <v>72</v>
      </c>
      <c r="G47" s="194">
        <f>'[2]05'!H49</f>
        <v>37</v>
      </c>
      <c r="H47" s="195">
        <f>'[2]05'!I49</f>
        <v>0</v>
      </c>
      <c r="I47" s="195">
        <f>'[2]05'!J49</f>
        <v>0</v>
      </c>
      <c r="J47" s="195">
        <f>'[2]05'!K49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'[2]05'!B50</f>
        <v>42</v>
      </c>
      <c r="C48" s="195">
        <f>'[2]05'!C50</f>
        <v>30</v>
      </c>
      <c r="D48" s="195">
        <f>'[2]05'!D50</f>
        <v>0</v>
      </c>
      <c r="E48" s="195">
        <f>'[2]05'!E50</f>
        <v>0</v>
      </c>
      <c r="F48" s="15">
        <f t="shared" si="6"/>
        <v>72</v>
      </c>
      <c r="G48" s="194">
        <f>'[2]05'!H50</f>
        <v>37</v>
      </c>
      <c r="H48" s="195">
        <f>'[2]05'!I50</f>
        <v>0</v>
      </c>
      <c r="I48" s="195">
        <f>'[2]05'!J50</f>
        <v>0</v>
      </c>
      <c r="J48" s="195">
        <f>'[2]05'!K50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4">
        <f>'[2]05'!B51</f>
        <v>42</v>
      </c>
      <c r="C49" s="195">
        <f>'[2]05'!C51</f>
        <v>30</v>
      </c>
      <c r="D49" s="195">
        <f>'[2]05'!D51</f>
        <v>0</v>
      </c>
      <c r="E49" s="195">
        <f>'[2]05'!E51</f>
        <v>0</v>
      </c>
      <c r="F49" s="15">
        <f t="shared" si="6"/>
        <v>72</v>
      </c>
      <c r="G49" s="194">
        <f>'[2]05'!H51</f>
        <v>37</v>
      </c>
      <c r="H49" s="195">
        <f>'[2]05'!I51</f>
        <v>0</v>
      </c>
      <c r="I49" s="195">
        <f>'[2]05'!J51</f>
        <v>0</v>
      </c>
      <c r="J49" s="195">
        <f>'[2]05'!K51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4">
        <f>'[2]05'!B52</f>
        <v>42</v>
      </c>
      <c r="C50" s="195">
        <f>'[2]05'!C52</f>
        <v>30</v>
      </c>
      <c r="D50" s="195">
        <f>'[2]05'!D52</f>
        <v>0</v>
      </c>
      <c r="E50" s="195">
        <f>'[2]05'!E52</f>
        <v>0</v>
      </c>
      <c r="F50" s="15">
        <f t="shared" si="6"/>
        <v>72</v>
      </c>
      <c r="G50" s="194">
        <f>'[2]05'!H52</f>
        <v>37</v>
      </c>
      <c r="H50" s="195">
        <f>'[2]05'!I52</f>
        <v>0</v>
      </c>
      <c r="I50" s="195">
        <f>'[2]05'!J52</f>
        <v>0</v>
      </c>
      <c r="J50" s="195">
        <f>'[2]05'!K52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4">
        <f>'[2]05'!B53</f>
        <v>42</v>
      </c>
      <c r="C51" s="195">
        <f>'[2]05'!C53</f>
        <v>30</v>
      </c>
      <c r="D51" s="195">
        <f>'[2]05'!D53</f>
        <v>0</v>
      </c>
      <c r="E51" s="195">
        <f>'[2]05'!E53</f>
        <v>0</v>
      </c>
      <c r="F51" s="15">
        <f t="shared" si="6"/>
        <v>72</v>
      </c>
      <c r="G51" s="194">
        <f>'[2]05'!H53</f>
        <v>37</v>
      </c>
      <c r="H51" s="195">
        <f>'[2]05'!I53</f>
        <v>0</v>
      </c>
      <c r="I51" s="195">
        <f>'[2]05'!J53</f>
        <v>0</v>
      </c>
      <c r="J51" s="195">
        <f>'[2]05'!K53</f>
        <v>0</v>
      </c>
      <c r="K51" s="15">
        <f t="shared" si="3"/>
        <v>37</v>
      </c>
      <c r="L51" s="18">
        <f>frq!C51</f>
        <v>1</v>
      </c>
      <c r="M51" s="124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194">
        <f>'[2]05'!B54</f>
        <v>42</v>
      </c>
      <c r="C52" s="195">
        <f>'[2]05'!C54</f>
        <v>30</v>
      </c>
      <c r="D52" s="195">
        <f>'[2]05'!D54</f>
        <v>0</v>
      </c>
      <c r="E52" s="195">
        <f>'[2]05'!E54</f>
        <v>0</v>
      </c>
      <c r="F52" s="15">
        <f t="shared" si="6"/>
        <v>72</v>
      </c>
      <c r="G52" s="194">
        <f>'[2]05'!H54</f>
        <v>37</v>
      </c>
      <c r="H52" s="195">
        <f>'[2]05'!I54</f>
        <v>0</v>
      </c>
      <c r="I52" s="195">
        <f>'[2]05'!J54</f>
        <v>0</v>
      </c>
      <c r="J52" s="195">
        <f>'[2]05'!K54</f>
        <v>0</v>
      </c>
      <c r="K52" s="15">
        <f t="shared" si="3"/>
        <v>37</v>
      </c>
      <c r="L52" s="18">
        <f>frq!C52</f>
        <v>1</v>
      </c>
      <c r="M52" s="124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194">
        <f>'[2]05'!B55</f>
        <v>42</v>
      </c>
      <c r="C53" s="195">
        <f>'[2]05'!C55</f>
        <v>30</v>
      </c>
      <c r="D53" s="195">
        <f>'[2]05'!D55</f>
        <v>0</v>
      </c>
      <c r="E53" s="195">
        <f>'[2]05'!E55</f>
        <v>0</v>
      </c>
      <c r="F53" s="15">
        <f t="shared" si="6"/>
        <v>72</v>
      </c>
      <c r="G53" s="194">
        <f>'[2]05'!H55</f>
        <v>37</v>
      </c>
      <c r="H53" s="195">
        <f>'[2]05'!I55</f>
        <v>0</v>
      </c>
      <c r="I53" s="195">
        <f>'[2]05'!J55</f>
        <v>0</v>
      </c>
      <c r="J53" s="195">
        <f>'[2]05'!K55</f>
        <v>0</v>
      </c>
      <c r="K53" s="15">
        <f t="shared" si="3"/>
        <v>37</v>
      </c>
      <c r="L53" s="18">
        <f>frq!C53</f>
        <v>1</v>
      </c>
      <c r="M53" s="124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194">
        <f>'[2]05'!B56</f>
        <v>42</v>
      </c>
      <c r="C54" s="195">
        <f>'[2]05'!C56</f>
        <v>30</v>
      </c>
      <c r="D54" s="195">
        <f>'[2]05'!D56</f>
        <v>0</v>
      </c>
      <c r="E54" s="195">
        <f>'[2]05'!E56</f>
        <v>0</v>
      </c>
      <c r="F54" s="15">
        <f t="shared" si="6"/>
        <v>72</v>
      </c>
      <c r="G54" s="194">
        <f>'[2]05'!H56</f>
        <v>37</v>
      </c>
      <c r="H54" s="195">
        <f>'[2]05'!I56</f>
        <v>0</v>
      </c>
      <c r="I54" s="195">
        <f>'[2]05'!J56</f>
        <v>0</v>
      </c>
      <c r="J54" s="195">
        <f>'[2]05'!K56</f>
        <v>0</v>
      </c>
      <c r="K54" s="15">
        <f t="shared" si="3"/>
        <v>37</v>
      </c>
      <c r="L54" s="18">
        <f>frq!C54</f>
        <v>1</v>
      </c>
      <c r="M54" s="124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194">
        <f>'[2]05'!B57</f>
        <v>42</v>
      </c>
      <c r="C55" s="195">
        <f>'[2]05'!C57</f>
        <v>30</v>
      </c>
      <c r="D55" s="195">
        <f>'[2]05'!D57</f>
        <v>0</v>
      </c>
      <c r="E55" s="195">
        <f>'[2]05'!E57</f>
        <v>0</v>
      </c>
      <c r="F55" s="15">
        <f t="shared" si="6"/>
        <v>72</v>
      </c>
      <c r="G55" s="194">
        <f>'[2]05'!H57</f>
        <v>37</v>
      </c>
      <c r="H55" s="195">
        <f>'[2]05'!I57</f>
        <v>0</v>
      </c>
      <c r="I55" s="195">
        <f>'[2]05'!J57</f>
        <v>0</v>
      </c>
      <c r="J55" s="195">
        <f>'[2]05'!K57</f>
        <v>0</v>
      </c>
      <c r="K55" s="15">
        <f t="shared" si="3"/>
        <v>37</v>
      </c>
      <c r="L55" s="18">
        <f>frq!C55</f>
        <v>1</v>
      </c>
      <c r="M55" s="124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194">
        <f>'[2]05'!B58</f>
        <v>42</v>
      </c>
      <c r="C56" s="195">
        <f>'[2]05'!C58</f>
        <v>30</v>
      </c>
      <c r="D56" s="195">
        <f>'[2]05'!D58</f>
        <v>0</v>
      </c>
      <c r="E56" s="195">
        <f>'[2]05'!E58</f>
        <v>0</v>
      </c>
      <c r="F56" s="15">
        <f t="shared" si="6"/>
        <v>72</v>
      </c>
      <c r="G56" s="194">
        <f>'[2]05'!H58</f>
        <v>36</v>
      </c>
      <c r="H56" s="195">
        <f>'[2]05'!I58</f>
        <v>0</v>
      </c>
      <c r="I56" s="195">
        <f>'[2]05'!J58</f>
        <v>0</v>
      </c>
      <c r="J56" s="195">
        <f>'[2]05'!K58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194">
        <f>'[2]05'!B59</f>
        <v>42</v>
      </c>
      <c r="C57" s="195">
        <f>'[2]05'!C59</f>
        <v>30</v>
      </c>
      <c r="D57" s="195">
        <f>'[2]05'!D59</f>
        <v>0</v>
      </c>
      <c r="E57" s="195">
        <f>'[2]05'!E59</f>
        <v>0</v>
      </c>
      <c r="F57" s="15">
        <f t="shared" si="6"/>
        <v>72</v>
      </c>
      <c r="G57" s="194">
        <f>'[2]05'!H59</f>
        <v>35</v>
      </c>
      <c r="H57" s="195">
        <f>'[2]05'!I59</f>
        <v>0</v>
      </c>
      <c r="I57" s="195">
        <f>'[2]05'!J59</f>
        <v>0</v>
      </c>
      <c r="J57" s="195">
        <f>'[2]05'!K59</f>
        <v>0</v>
      </c>
      <c r="K57" s="15">
        <f t="shared" si="3"/>
        <v>35</v>
      </c>
      <c r="L57" s="18">
        <f>frq!C57</f>
        <v>1</v>
      </c>
      <c r="M57" s="124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194">
        <f>'[2]05'!B60</f>
        <v>42</v>
      </c>
      <c r="C58" s="195">
        <f>'[2]05'!C60</f>
        <v>30</v>
      </c>
      <c r="D58" s="195">
        <f>'[2]05'!D60</f>
        <v>0</v>
      </c>
      <c r="E58" s="195">
        <f>'[2]05'!E60</f>
        <v>0</v>
      </c>
      <c r="F58" s="15">
        <f t="shared" si="6"/>
        <v>72</v>
      </c>
      <c r="G58" s="194">
        <f>'[2]05'!H60</f>
        <v>35</v>
      </c>
      <c r="H58" s="195">
        <f>'[2]05'!I60</f>
        <v>0</v>
      </c>
      <c r="I58" s="195">
        <f>'[2]05'!J60</f>
        <v>0</v>
      </c>
      <c r="J58" s="195">
        <f>'[2]05'!K60</f>
        <v>0</v>
      </c>
      <c r="K58" s="15">
        <f t="shared" si="3"/>
        <v>35</v>
      </c>
      <c r="L58" s="18">
        <f>frq!C58</f>
        <v>1</v>
      </c>
      <c r="M58" s="124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194">
        <f>'[2]05'!B61</f>
        <v>42</v>
      </c>
      <c r="C59" s="195">
        <f>'[2]05'!C61</f>
        <v>30</v>
      </c>
      <c r="D59" s="195">
        <f>'[2]05'!D61</f>
        <v>0</v>
      </c>
      <c r="E59" s="195">
        <f>'[2]05'!E61</f>
        <v>0</v>
      </c>
      <c r="F59" s="15">
        <f t="shared" si="6"/>
        <v>72</v>
      </c>
      <c r="G59" s="194">
        <f>'[2]05'!H61</f>
        <v>35</v>
      </c>
      <c r="H59" s="195">
        <f>'[2]05'!I61</f>
        <v>0</v>
      </c>
      <c r="I59" s="195">
        <f>'[2]05'!J61</f>
        <v>0</v>
      </c>
      <c r="J59" s="195">
        <f>'[2]05'!K61</f>
        <v>0</v>
      </c>
      <c r="K59" s="15">
        <f t="shared" si="3"/>
        <v>35</v>
      </c>
      <c r="L59" s="18">
        <f>frq!C59</f>
        <v>1</v>
      </c>
      <c r="M59" s="124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194">
        <f>'[2]05'!B62</f>
        <v>42</v>
      </c>
      <c r="C60" s="195">
        <f>'[2]05'!C62</f>
        <v>30</v>
      </c>
      <c r="D60" s="195">
        <f>'[2]05'!D62</f>
        <v>0</v>
      </c>
      <c r="E60" s="195">
        <f>'[2]05'!E62</f>
        <v>0</v>
      </c>
      <c r="F60" s="15">
        <f t="shared" si="6"/>
        <v>72</v>
      </c>
      <c r="G60" s="194">
        <f>'[2]05'!H62</f>
        <v>35</v>
      </c>
      <c r="H60" s="195">
        <f>'[2]05'!I62</f>
        <v>0</v>
      </c>
      <c r="I60" s="195">
        <f>'[2]05'!J62</f>
        <v>0</v>
      </c>
      <c r="J60" s="195">
        <f>'[2]05'!K62</f>
        <v>0</v>
      </c>
      <c r="K60" s="15">
        <f t="shared" si="3"/>
        <v>35</v>
      </c>
      <c r="L60" s="18">
        <f>frq!C60</f>
        <v>1</v>
      </c>
      <c r="M60" s="124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194">
        <f>'[2]05'!B63</f>
        <v>42</v>
      </c>
      <c r="C61" s="195">
        <f>'[2]05'!C63</f>
        <v>30</v>
      </c>
      <c r="D61" s="195">
        <f>'[2]05'!D63</f>
        <v>0</v>
      </c>
      <c r="E61" s="195">
        <f>'[2]05'!E63</f>
        <v>0</v>
      </c>
      <c r="F61" s="15">
        <f t="shared" si="6"/>
        <v>72</v>
      </c>
      <c r="G61" s="194">
        <f>'[2]05'!H63</f>
        <v>35</v>
      </c>
      <c r="H61" s="195">
        <f>'[2]05'!I63</f>
        <v>0</v>
      </c>
      <c r="I61" s="195">
        <f>'[2]05'!J63</f>
        <v>0</v>
      </c>
      <c r="J61" s="195">
        <f>'[2]05'!K63</f>
        <v>0</v>
      </c>
      <c r="K61" s="15">
        <f t="shared" si="3"/>
        <v>35</v>
      </c>
      <c r="L61" s="18">
        <f>frq!C61</f>
        <v>1</v>
      </c>
      <c r="M61" s="124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194">
        <f>'[2]05'!B64</f>
        <v>42</v>
      </c>
      <c r="C62" s="195">
        <f>'[2]05'!C64</f>
        <v>30</v>
      </c>
      <c r="D62" s="195">
        <f>'[2]05'!D64</f>
        <v>0</v>
      </c>
      <c r="E62" s="195">
        <f>'[2]05'!E64</f>
        <v>0</v>
      </c>
      <c r="F62" s="15">
        <f t="shared" si="6"/>
        <v>72</v>
      </c>
      <c r="G62" s="194">
        <f>'[2]05'!H64</f>
        <v>35</v>
      </c>
      <c r="H62" s="195">
        <f>'[2]05'!I64</f>
        <v>0</v>
      </c>
      <c r="I62" s="195">
        <f>'[2]05'!J64</f>
        <v>0</v>
      </c>
      <c r="J62" s="195">
        <f>'[2]05'!K64</f>
        <v>0</v>
      </c>
      <c r="K62" s="15">
        <f t="shared" si="3"/>
        <v>35</v>
      </c>
      <c r="L62" s="18">
        <f>frq!C62</f>
        <v>1</v>
      </c>
      <c r="M62" s="124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194">
        <f>'[2]05'!B65</f>
        <v>42</v>
      </c>
      <c r="C63" s="195">
        <f>'[2]05'!C65</f>
        <v>30</v>
      </c>
      <c r="D63" s="195">
        <f>'[2]05'!D65</f>
        <v>0</v>
      </c>
      <c r="E63" s="195">
        <f>'[2]05'!E65</f>
        <v>0</v>
      </c>
      <c r="F63" s="15">
        <f t="shared" si="6"/>
        <v>72</v>
      </c>
      <c r="G63" s="194">
        <f>'[2]05'!H65</f>
        <v>35</v>
      </c>
      <c r="H63" s="195">
        <f>'[2]05'!I65</f>
        <v>0</v>
      </c>
      <c r="I63" s="195">
        <f>'[2]05'!J65</f>
        <v>0</v>
      </c>
      <c r="J63" s="195">
        <f>'[2]05'!K65</f>
        <v>0</v>
      </c>
      <c r="K63" s="15">
        <f t="shared" si="3"/>
        <v>35</v>
      </c>
      <c r="L63" s="18">
        <f>frq!C63</f>
        <v>1</v>
      </c>
      <c r="M63" s="124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194">
        <f>'[2]05'!B66</f>
        <v>42</v>
      </c>
      <c r="C64" s="195">
        <f>'[2]05'!C66</f>
        <v>30</v>
      </c>
      <c r="D64" s="195">
        <f>'[2]05'!D66</f>
        <v>0</v>
      </c>
      <c r="E64" s="195">
        <f>'[2]05'!E66</f>
        <v>0</v>
      </c>
      <c r="F64" s="15">
        <f t="shared" si="6"/>
        <v>72</v>
      </c>
      <c r="G64" s="194">
        <f>'[2]05'!H66</f>
        <v>35</v>
      </c>
      <c r="H64" s="195">
        <f>'[2]05'!I66</f>
        <v>0</v>
      </c>
      <c r="I64" s="195">
        <f>'[2]05'!J66</f>
        <v>0</v>
      </c>
      <c r="J64" s="195">
        <f>'[2]05'!K66</f>
        <v>0</v>
      </c>
      <c r="K64" s="15">
        <f t="shared" si="3"/>
        <v>35</v>
      </c>
      <c r="L64" s="18">
        <f>frq!C64</f>
        <v>1</v>
      </c>
      <c r="M64" s="124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194">
        <f>'[2]05'!B67</f>
        <v>42</v>
      </c>
      <c r="C65" s="195">
        <f>'[2]05'!C67</f>
        <v>30</v>
      </c>
      <c r="D65" s="195">
        <f>'[2]05'!D67</f>
        <v>0</v>
      </c>
      <c r="E65" s="195">
        <f>'[2]05'!E67</f>
        <v>0</v>
      </c>
      <c r="F65" s="15">
        <f t="shared" si="6"/>
        <v>72</v>
      </c>
      <c r="G65" s="194">
        <f>'[2]05'!H67</f>
        <v>35</v>
      </c>
      <c r="H65" s="195">
        <f>'[2]05'!I67</f>
        <v>0</v>
      </c>
      <c r="I65" s="195">
        <f>'[2]05'!J67</f>
        <v>0</v>
      </c>
      <c r="J65" s="195">
        <f>'[2]05'!K67</f>
        <v>0</v>
      </c>
      <c r="K65" s="15">
        <f t="shared" si="3"/>
        <v>35</v>
      </c>
      <c r="L65" s="18">
        <f>frq!C65</f>
        <v>1</v>
      </c>
      <c r="M65" s="124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194">
        <f>'[2]05'!B68</f>
        <v>42</v>
      </c>
      <c r="C66" s="195">
        <f>'[2]05'!C68</f>
        <v>30</v>
      </c>
      <c r="D66" s="195">
        <f>'[2]05'!D68</f>
        <v>0</v>
      </c>
      <c r="E66" s="195">
        <f>'[2]05'!E68</f>
        <v>0</v>
      </c>
      <c r="F66" s="15">
        <f t="shared" si="6"/>
        <v>72</v>
      </c>
      <c r="G66" s="194">
        <f>'[2]05'!H68</f>
        <v>35</v>
      </c>
      <c r="H66" s="195">
        <f>'[2]05'!I68</f>
        <v>0</v>
      </c>
      <c r="I66" s="195">
        <f>'[2]05'!J68</f>
        <v>0</v>
      </c>
      <c r="J66" s="195">
        <f>'[2]05'!K68</f>
        <v>0</v>
      </c>
      <c r="K66" s="15">
        <f t="shared" si="3"/>
        <v>35</v>
      </c>
      <c r="L66" s="18">
        <f>frq!C66</f>
        <v>1</v>
      </c>
      <c r="M66" s="124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194">
        <f>'[2]05'!B69</f>
        <v>42</v>
      </c>
      <c r="C67" s="195">
        <f>'[2]05'!C69</f>
        <v>30</v>
      </c>
      <c r="D67" s="195">
        <f>'[2]05'!D69</f>
        <v>0</v>
      </c>
      <c r="E67" s="195">
        <f>'[2]05'!E69</f>
        <v>0</v>
      </c>
      <c r="F67" s="15">
        <f t="shared" si="6"/>
        <v>72</v>
      </c>
      <c r="G67" s="194">
        <f>'[2]05'!H69</f>
        <v>35</v>
      </c>
      <c r="H67" s="195">
        <f>'[2]05'!I69</f>
        <v>0</v>
      </c>
      <c r="I67" s="195">
        <f>'[2]05'!J69</f>
        <v>0</v>
      </c>
      <c r="J67" s="195">
        <f>'[2]05'!K69</f>
        <v>0</v>
      </c>
      <c r="K67" s="15">
        <f t="shared" si="3"/>
        <v>35</v>
      </c>
      <c r="L67" s="18">
        <f>frq!C67</f>
        <v>1</v>
      </c>
      <c r="M67" s="124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194">
        <f>'[2]05'!B70</f>
        <v>42</v>
      </c>
      <c r="C68" s="195">
        <f>'[2]05'!C70</f>
        <v>30</v>
      </c>
      <c r="D68" s="195">
        <f>'[2]05'!D70</f>
        <v>0</v>
      </c>
      <c r="E68" s="195">
        <f>'[2]05'!E70</f>
        <v>0</v>
      </c>
      <c r="F68" s="15">
        <f t="shared" si="6"/>
        <v>72</v>
      </c>
      <c r="G68" s="194">
        <f>'[2]05'!H70</f>
        <v>35</v>
      </c>
      <c r="H68" s="195">
        <f>'[2]05'!I70</f>
        <v>0</v>
      </c>
      <c r="I68" s="195">
        <f>'[2]05'!J70</f>
        <v>0</v>
      </c>
      <c r="J68" s="195">
        <f>'[2]05'!K70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194">
        <f>'[2]05'!B71</f>
        <v>42</v>
      </c>
      <c r="C69" s="195">
        <f>'[2]05'!C71</f>
        <v>30</v>
      </c>
      <c r="D69" s="195">
        <f>'[2]05'!D71</f>
        <v>0</v>
      </c>
      <c r="E69" s="195">
        <f>'[2]05'!E71</f>
        <v>0</v>
      </c>
      <c r="F69" s="15">
        <f t="shared" ref="F69:F98" si="16">SUM(B69:E69)</f>
        <v>72</v>
      </c>
      <c r="G69" s="194">
        <f>'[2]05'!H71</f>
        <v>35</v>
      </c>
      <c r="H69" s="195">
        <f>'[2]05'!I71</f>
        <v>0</v>
      </c>
      <c r="I69" s="195">
        <f>'[2]05'!J71</f>
        <v>0</v>
      </c>
      <c r="J69" s="195">
        <f>'[2]05'!K71</f>
        <v>0</v>
      </c>
      <c r="K69" s="15">
        <f t="shared" si="13"/>
        <v>35</v>
      </c>
      <c r="L69" s="18">
        <f>frq!C69</f>
        <v>1</v>
      </c>
      <c r="M69" s="124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194">
        <f>'[2]05'!B72</f>
        <v>42</v>
      </c>
      <c r="C70" s="195">
        <f>'[2]05'!C72</f>
        <v>30</v>
      </c>
      <c r="D70" s="195">
        <f>'[2]05'!D72</f>
        <v>0</v>
      </c>
      <c r="E70" s="195">
        <f>'[2]05'!E72</f>
        <v>0</v>
      </c>
      <c r="F70" s="15">
        <f t="shared" si="16"/>
        <v>72</v>
      </c>
      <c r="G70" s="194">
        <f>'[2]05'!H72</f>
        <v>35</v>
      </c>
      <c r="H70" s="195">
        <f>'[2]05'!I72</f>
        <v>0</v>
      </c>
      <c r="I70" s="195">
        <f>'[2]05'!J72</f>
        <v>0</v>
      </c>
      <c r="J70" s="195">
        <f>'[2]05'!K72</f>
        <v>0</v>
      </c>
      <c r="K70" s="15">
        <f t="shared" si="13"/>
        <v>35</v>
      </c>
      <c r="L70" s="18">
        <f>frq!C70</f>
        <v>1</v>
      </c>
      <c r="M70" s="124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194">
        <f>'[2]05'!B73</f>
        <v>42</v>
      </c>
      <c r="C71" s="195">
        <f>'[2]05'!C73</f>
        <v>30</v>
      </c>
      <c r="D71" s="195">
        <f>'[2]05'!D73</f>
        <v>0</v>
      </c>
      <c r="E71" s="195">
        <f>'[2]05'!E73</f>
        <v>0</v>
      </c>
      <c r="F71" s="15">
        <f t="shared" si="16"/>
        <v>72</v>
      </c>
      <c r="G71" s="194">
        <f>'[2]05'!H73</f>
        <v>35</v>
      </c>
      <c r="H71" s="195">
        <f>'[2]05'!I73</f>
        <v>0</v>
      </c>
      <c r="I71" s="195">
        <f>'[2]05'!J73</f>
        <v>0</v>
      </c>
      <c r="J71" s="195">
        <f>'[2]05'!K73</f>
        <v>0</v>
      </c>
      <c r="K71" s="15">
        <f t="shared" si="13"/>
        <v>35</v>
      </c>
      <c r="L71" s="18">
        <f>frq!C71</f>
        <v>1</v>
      </c>
      <c r="M71" s="124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194">
        <f>'[2]05'!B74</f>
        <v>42</v>
      </c>
      <c r="C72" s="195">
        <f>'[2]05'!C74</f>
        <v>30</v>
      </c>
      <c r="D72" s="195">
        <f>'[2]05'!D74</f>
        <v>0</v>
      </c>
      <c r="E72" s="195">
        <f>'[2]05'!E74</f>
        <v>0</v>
      </c>
      <c r="F72" s="15">
        <f t="shared" si="16"/>
        <v>72</v>
      </c>
      <c r="G72" s="194">
        <f>'[2]05'!H74</f>
        <v>35</v>
      </c>
      <c r="H72" s="195">
        <f>'[2]05'!I74</f>
        <v>0</v>
      </c>
      <c r="I72" s="195">
        <f>'[2]05'!J74</f>
        <v>0</v>
      </c>
      <c r="J72" s="195">
        <f>'[2]05'!K74</f>
        <v>0</v>
      </c>
      <c r="K72" s="15">
        <f t="shared" si="13"/>
        <v>35</v>
      </c>
      <c r="L72" s="18">
        <f>frq!C72</f>
        <v>1</v>
      </c>
      <c r="M72" s="124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194">
        <f>'[2]05'!B75</f>
        <v>42</v>
      </c>
      <c r="C73" s="195">
        <f>'[2]05'!C75</f>
        <v>30</v>
      </c>
      <c r="D73" s="195">
        <f>'[2]05'!D75</f>
        <v>0</v>
      </c>
      <c r="E73" s="195">
        <f>'[2]05'!E75</f>
        <v>0</v>
      </c>
      <c r="F73" s="15">
        <f t="shared" si="16"/>
        <v>72</v>
      </c>
      <c r="G73" s="194">
        <f>'[2]05'!H75</f>
        <v>35</v>
      </c>
      <c r="H73" s="195">
        <f>'[2]05'!I75</f>
        <v>0</v>
      </c>
      <c r="I73" s="195">
        <f>'[2]05'!J75</f>
        <v>0</v>
      </c>
      <c r="J73" s="195">
        <f>'[2]05'!K75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194">
        <f>'[2]05'!B76</f>
        <v>42</v>
      </c>
      <c r="C74" s="195">
        <f>'[2]05'!C76</f>
        <v>30</v>
      </c>
      <c r="D74" s="195">
        <f>'[2]05'!D76</f>
        <v>0</v>
      </c>
      <c r="E74" s="195">
        <f>'[2]05'!E76</f>
        <v>0</v>
      </c>
      <c r="F74" s="15">
        <f t="shared" si="16"/>
        <v>72</v>
      </c>
      <c r="G74" s="194">
        <f>'[2]05'!H76</f>
        <v>35</v>
      </c>
      <c r="H74" s="195">
        <f>'[2]05'!I76</f>
        <v>0</v>
      </c>
      <c r="I74" s="195">
        <f>'[2]05'!J76</f>
        <v>0</v>
      </c>
      <c r="J74" s="195">
        <f>'[2]05'!K76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194">
        <f>'[2]05'!B77</f>
        <v>42</v>
      </c>
      <c r="C75" s="195">
        <f>'[2]05'!C77</f>
        <v>30</v>
      </c>
      <c r="D75" s="195">
        <f>'[2]05'!D77</f>
        <v>0</v>
      </c>
      <c r="E75" s="195">
        <f>'[2]05'!E77</f>
        <v>0</v>
      </c>
      <c r="F75" s="15">
        <f t="shared" si="16"/>
        <v>72</v>
      </c>
      <c r="G75" s="194">
        <f>'[2]05'!H77</f>
        <v>35</v>
      </c>
      <c r="H75" s="195">
        <f>'[2]05'!I77</f>
        <v>0</v>
      </c>
      <c r="I75" s="195">
        <f>'[2]05'!J77</f>
        <v>0</v>
      </c>
      <c r="J75" s="195">
        <f>'[2]05'!K77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4">
        <f>'[2]05'!B78</f>
        <v>42</v>
      </c>
      <c r="C76" s="195">
        <f>'[2]05'!C78</f>
        <v>30</v>
      </c>
      <c r="D76" s="195">
        <f>'[2]05'!D78</f>
        <v>0</v>
      </c>
      <c r="E76" s="195">
        <f>'[2]05'!E78</f>
        <v>0</v>
      </c>
      <c r="F76" s="15">
        <f t="shared" si="16"/>
        <v>72</v>
      </c>
      <c r="G76" s="194">
        <f>'[2]05'!H78</f>
        <v>35</v>
      </c>
      <c r="H76" s="195">
        <f>'[2]05'!I78</f>
        <v>0</v>
      </c>
      <c r="I76" s="195">
        <f>'[2]05'!J78</f>
        <v>0</v>
      </c>
      <c r="J76" s="195">
        <f>'[2]05'!K78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4">
        <f>'[2]05'!B79</f>
        <v>42</v>
      </c>
      <c r="C77" s="195">
        <f>'[2]05'!C79</f>
        <v>30</v>
      </c>
      <c r="D77" s="195">
        <f>'[2]05'!D79</f>
        <v>0</v>
      </c>
      <c r="E77" s="195">
        <f>'[2]05'!E79</f>
        <v>0</v>
      </c>
      <c r="F77" s="15">
        <f t="shared" si="16"/>
        <v>72</v>
      </c>
      <c r="G77" s="194">
        <f>'[2]05'!H79</f>
        <v>35</v>
      </c>
      <c r="H77" s="195">
        <f>'[2]05'!I79</f>
        <v>0</v>
      </c>
      <c r="I77" s="195">
        <f>'[2]05'!J79</f>
        <v>0</v>
      </c>
      <c r="J77" s="195">
        <f>'[2]05'!K79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4">
        <f>'[2]05'!B80</f>
        <v>42</v>
      </c>
      <c r="C78" s="195">
        <f>'[2]05'!C80</f>
        <v>30</v>
      </c>
      <c r="D78" s="195">
        <f>'[2]05'!D80</f>
        <v>0</v>
      </c>
      <c r="E78" s="195">
        <f>'[2]05'!E80</f>
        <v>0</v>
      </c>
      <c r="F78" s="15">
        <f t="shared" si="16"/>
        <v>72</v>
      </c>
      <c r="G78" s="194">
        <f>'[2]05'!H80</f>
        <v>35</v>
      </c>
      <c r="H78" s="195">
        <f>'[2]05'!I80</f>
        <v>0</v>
      </c>
      <c r="I78" s="195">
        <f>'[2]05'!J80</f>
        <v>0</v>
      </c>
      <c r="J78" s="195">
        <f>'[2]05'!K80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4">
        <f>'[2]05'!B81</f>
        <v>42</v>
      </c>
      <c r="C79" s="195">
        <f>'[2]05'!C81</f>
        <v>30</v>
      </c>
      <c r="D79" s="195">
        <f>'[2]05'!D81</f>
        <v>0</v>
      </c>
      <c r="E79" s="195">
        <f>'[2]05'!E81</f>
        <v>0</v>
      </c>
      <c r="F79" s="15">
        <f t="shared" si="16"/>
        <v>72</v>
      </c>
      <c r="G79" s="194">
        <f>'[2]05'!H81</f>
        <v>38</v>
      </c>
      <c r="H79" s="195">
        <f>'[2]05'!I81</f>
        <v>0</v>
      </c>
      <c r="I79" s="195">
        <f>'[2]05'!J81</f>
        <v>0</v>
      </c>
      <c r="J79" s="195">
        <f>'[2]05'!K81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'[2]05'!B82</f>
        <v>42</v>
      </c>
      <c r="C80" s="195">
        <f>'[2]05'!C82</f>
        <v>30</v>
      </c>
      <c r="D80" s="195">
        <f>'[2]05'!D82</f>
        <v>0</v>
      </c>
      <c r="E80" s="195">
        <f>'[2]05'!E82</f>
        <v>0</v>
      </c>
      <c r="F80" s="15">
        <f t="shared" si="16"/>
        <v>72</v>
      </c>
      <c r="G80" s="194">
        <f>'[2]05'!H82</f>
        <v>38</v>
      </c>
      <c r="H80" s="195">
        <f>'[2]05'!I82</f>
        <v>0</v>
      </c>
      <c r="I80" s="195">
        <f>'[2]05'!J82</f>
        <v>0</v>
      </c>
      <c r="J80" s="195">
        <f>'[2]05'!K82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'[2]05'!B83</f>
        <v>42</v>
      </c>
      <c r="C81" s="195">
        <f>'[2]05'!C83</f>
        <v>30</v>
      </c>
      <c r="D81" s="195">
        <f>'[2]05'!D83</f>
        <v>0</v>
      </c>
      <c r="E81" s="195">
        <f>'[2]05'!E83</f>
        <v>0</v>
      </c>
      <c r="F81" s="15">
        <f t="shared" si="16"/>
        <v>72</v>
      </c>
      <c r="G81" s="194">
        <f>'[2]05'!H83</f>
        <v>38</v>
      </c>
      <c r="H81" s="195">
        <f>'[2]05'!I83</f>
        <v>0</v>
      </c>
      <c r="I81" s="195">
        <f>'[2]05'!J83</f>
        <v>0</v>
      </c>
      <c r="J81" s="195">
        <f>'[2]05'!K83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'[2]05'!B84</f>
        <v>42</v>
      </c>
      <c r="C82" s="195">
        <f>'[2]05'!C84</f>
        <v>30</v>
      </c>
      <c r="D82" s="195">
        <f>'[2]05'!D84</f>
        <v>0</v>
      </c>
      <c r="E82" s="195">
        <f>'[2]05'!E84</f>
        <v>0</v>
      </c>
      <c r="F82" s="15">
        <f t="shared" si="16"/>
        <v>72</v>
      </c>
      <c r="G82" s="194">
        <f>'[2]05'!H84</f>
        <v>38</v>
      </c>
      <c r="H82" s="195">
        <f>'[2]05'!I84</f>
        <v>0</v>
      </c>
      <c r="I82" s="195">
        <f>'[2]05'!J84</f>
        <v>0</v>
      </c>
      <c r="J82" s="195">
        <f>'[2]05'!K84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'[2]05'!B85</f>
        <v>42</v>
      </c>
      <c r="C83" s="195">
        <f>'[2]05'!C85</f>
        <v>30</v>
      </c>
      <c r="D83" s="195">
        <f>'[2]05'!D85</f>
        <v>0</v>
      </c>
      <c r="E83" s="195">
        <f>'[2]05'!E85</f>
        <v>0</v>
      </c>
      <c r="F83" s="15">
        <f t="shared" si="16"/>
        <v>72</v>
      </c>
      <c r="G83" s="194">
        <f>'[2]05'!H85</f>
        <v>38</v>
      </c>
      <c r="H83" s="195">
        <f>'[2]05'!I85</f>
        <v>0</v>
      </c>
      <c r="I83" s="195">
        <f>'[2]05'!J85</f>
        <v>0</v>
      </c>
      <c r="J83" s="195">
        <f>'[2]05'!K85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'[2]05'!B86</f>
        <v>42</v>
      </c>
      <c r="C84" s="195">
        <f>'[2]05'!C86</f>
        <v>30</v>
      </c>
      <c r="D84" s="195">
        <f>'[2]05'!D86</f>
        <v>0</v>
      </c>
      <c r="E84" s="195">
        <f>'[2]05'!E86</f>
        <v>0</v>
      </c>
      <c r="F84" s="15">
        <f t="shared" si="16"/>
        <v>72</v>
      </c>
      <c r="G84" s="194">
        <f>'[2]05'!H86</f>
        <v>38</v>
      </c>
      <c r="H84" s="195">
        <f>'[2]05'!I86</f>
        <v>0</v>
      </c>
      <c r="I84" s="195">
        <f>'[2]05'!J86</f>
        <v>0</v>
      </c>
      <c r="J84" s="195">
        <f>'[2]05'!K86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'[2]05'!B87</f>
        <v>42</v>
      </c>
      <c r="C85" s="195">
        <f>'[2]05'!C87</f>
        <v>30</v>
      </c>
      <c r="D85" s="195">
        <f>'[2]05'!D87</f>
        <v>0</v>
      </c>
      <c r="E85" s="195">
        <f>'[2]05'!E87</f>
        <v>0</v>
      </c>
      <c r="F85" s="15">
        <f t="shared" si="16"/>
        <v>72</v>
      </c>
      <c r="G85" s="194">
        <f>'[2]05'!H87</f>
        <v>38</v>
      </c>
      <c r="H85" s="195">
        <f>'[2]05'!I87</f>
        <v>0</v>
      </c>
      <c r="I85" s="195">
        <f>'[2]05'!J87</f>
        <v>0</v>
      </c>
      <c r="J85" s="195">
        <f>'[2]05'!K87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'[2]05'!B88</f>
        <v>42</v>
      </c>
      <c r="C86" s="195">
        <f>'[2]05'!C88</f>
        <v>30</v>
      </c>
      <c r="D86" s="195">
        <f>'[2]05'!D88</f>
        <v>0</v>
      </c>
      <c r="E86" s="195">
        <f>'[2]05'!E88</f>
        <v>0</v>
      </c>
      <c r="F86" s="15">
        <f t="shared" si="16"/>
        <v>72</v>
      </c>
      <c r="G86" s="194">
        <f>'[2]05'!H88</f>
        <v>38</v>
      </c>
      <c r="H86" s="195">
        <f>'[2]05'!I88</f>
        <v>0</v>
      </c>
      <c r="I86" s="195">
        <f>'[2]05'!J88</f>
        <v>0</v>
      </c>
      <c r="J86" s="195">
        <f>'[2]05'!K88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'[2]05'!B89</f>
        <v>42</v>
      </c>
      <c r="C87" s="195">
        <f>'[2]05'!C89</f>
        <v>30</v>
      </c>
      <c r="D87" s="195">
        <f>'[2]05'!D89</f>
        <v>0</v>
      </c>
      <c r="E87" s="195">
        <f>'[2]05'!E89</f>
        <v>0</v>
      </c>
      <c r="F87" s="15">
        <f t="shared" si="16"/>
        <v>72</v>
      </c>
      <c r="G87" s="194">
        <f>'[2]05'!H89</f>
        <v>38</v>
      </c>
      <c r="H87" s="195">
        <f>'[2]05'!I89</f>
        <v>0</v>
      </c>
      <c r="I87" s="195">
        <f>'[2]05'!J89</f>
        <v>0</v>
      </c>
      <c r="J87" s="195">
        <f>'[2]05'!K89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'[2]05'!B90</f>
        <v>42</v>
      </c>
      <c r="C88" s="195">
        <f>'[2]05'!C90</f>
        <v>30</v>
      </c>
      <c r="D88" s="195">
        <f>'[2]05'!D90</f>
        <v>0</v>
      </c>
      <c r="E88" s="195">
        <f>'[2]05'!E90</f>
        <v>0</v>
      </c>
      <c r="F88" s="15">
        <f t="shared" si="16"/>
        <v>72</v>
      </c>
      <c r="G88" s="194">
        <f>'[2]05'!H90</f>
        <v>38</v>
      </c>
      <c r="H88" s="195">
        <f>'[2]05'!I90</f>
        <v>0</v>
      </c>
      <c r="I88" s="195">
        <f>'[2]05'!J90</f>
        <v>0</v>
      </c>
      <c r="J88" s="195">
        <f>'[2]05'!K90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'[2]05'!B91</f>
        <v>42</v>
      </c>
      <c r="C89" s="195">
        <f>'[2]05'!C91</f>
        <v>30</v>
      </c>
      <c r="D89" s="195">
        <f>'[2]05'!D91</f>
        <v>0</v>
      </c>
      <c r="E89" s="195">
        <f>'[2]05'!E91</f>
        <v>0</v>
      </c>
      <c r="F89" s="15">
        <f t="shared" si="16"/>
        <v>72</v>
      </c>
      <c r="G89" s="194">
        <f>'[2]05'!H91</f>
        <v>38</v>
      </c>
      <c r="H89" s="195">
        <f>'[2]05'!I91</f>
        <v>0</v>
      </c>
      <c r="I89" s="195">
        <f>'[2]05'!J91</f>
        <v>0</v>
      </c>
      <c r="J89" s="195">
        <f>'[2]05'!K91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'[2]05'!B92</f>
        <v>42</v>
      </c>
      <c r="C90" s="195">
        <f>'[2]05'!C92</f>
        <v>30</v>
      </c>
      <c r="D90" s="195">
        <f>'[2]05'!D92</f>
        <v>0</v>
      </c>
      <c r="E90" s="195">
        <f>'[2]05'!E92</f>
        <v>0</v>
      </c>
      <c r="F90" s="15">
        <f t="shared" si="16"/>
        <v>72</v>
      </c>
      <c r="G90" s="194">
        <f>'[2]05'!H92</f>
        <v>38</v>
      </c>
      <c r="H90" s="195">
        <f>'[2]05'!I92</f>
        <v>0</v>
      </c>
      <c r="I90" s="195">
        <f>'[2]05'!J92</f>
        <v>0</v>
      </c>
      <c r="J90" s="195">
        <f>'[2]05'!K92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'[2]05'!B93</f>
        <v>42</v>
      </c>
      <c r="C91" s="195">
        <f>'[2]05'!C93</f>
        <v>30</v>
      </c>
      <c r="D91" s="195">
        <f>'[2]05'!D93</f>
        <v>0</v>
      </c>
      <c r="E91" s="195">
        <f>'[2]05'!E93</f>
        <v>0</v>
      </c>
      <c r="F91" s="15">
        <f t="shared" si="16"/>
        <v>72</v>
      </c>
      <c r="G91" s="194">
        <f>'[2]05'!H93</f>
        <v>38</v>
      </c>
      <c r="H91" s="195">
        <f>'[2]05'!I93</f>
        <v>0</v>
      </c>
      <c r="I91" s="195">
        <f>'[2]05'!J93</f>
        <v>0</v>
      </c>
      <c r="J91" s="195">
        <f>'[2]05'!K93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'[2]05'!B94</f>
        <v>42</v>
      </c>
      <c r="C92" s="195">
        <f>'[2]05'!C94</f>
        <v>30</v>
      </c>
      <c r="D92" s="195">
        <f>'[2]05'!D94</f>
        <v>0</v>
      </c>
      <c r="E92" s="195">
        <f>'[2]05'!E94</f>
        <v>0</v>
      </c>
      <c r="F92" s="15">
        <f t="shared" si="16"/>
        <v>72</v>
      </c>
      <c r="G92" s="194">
        <f>'[2]05'!H94</f>
        <v>38</v>
      </c>
      <c r="H92" s="195">
        <f>'[2]05'!I94</f>
        <v>0</v>
      </c>
      <c r="I92" s="195">
        <f>'[2]05'!J94</f>
        <v>0</v>
      </c>
      <c r="J92" s="195">
        <f>'[2]05'!K94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'[2]05'!B95</f>
        <v>42</v>
      </c>
      <c r="C93" s="195">
        <f>'[2]05'!C95</f>
        <v>30</v>
      </c>
      <c r="D93" s="195">
        <f>'[2]05'!D95</f>
        <v>0</v>
      </c>
      <c r="E93" s="195">
        <f>'[2]05'!E95</f>
        <v>0</v>
      </c>
      <c r="F93" s="15">
        <f t="shared" si="16"/>
        <v>72</v>
      </c>
      <c r="G93" s="194">
        <f>'[2]05'!H95</f>
        <v>38</v>
      </c>
      <c r="H93" s="195">
        <f>'[2]05'!I95</f>
        <v>0</v>
      </c>
      <c r="I93" s="195">
        <f>'[2]05'!J95</f>
        <v>0</v>
      </c>
      <c r="J93" s="195">
        <f>'[2]05'!K95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'[2]05'!B96</f>
        <v>42</v>
      </c>
      <c r="C94" s="195">
        <f>'[2]05'!C96</f>
        <v>30</v>
      </c>
      <c r="D94" s="195">
        <f>'[2]05'!D96</f>
        <v>0</v>
      </c>
      <c r="E94" s="195">
        <f>'[2]05'!E96</f>
        <v>0</v>
      </c>
      <c r="F94" s="15">
        <f t="shared" si="16"/>
        <v>72</v>
      </c>
      <c r="G94" s="194">
        <f>'[2]05'!H96</f>
        <v>37</v>
      </c>
      <c r="H94" s="195">
        <f>'[2]05'!I96</f>
        <v>0</v>
      </c>
      <c r="I94" s="195">
        <f>'[2]05'!J96</f>
        <v>0</v>
      </c>
      <c r="J94" s="195">
        <f>'[2]05'!K96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'[2]05'!B97</f>
        <v>42</v>
      </c>
      <c r="C95" s="195">
        <f>'[2]05'!C97</f>
        <v>30</v>
      </c>
      <c r="D95" s="195">
        <f>'[2]05'!D97</f>
        <v>0</v>
      </c>
      <c r="E95" s="195">
        <f>'[2]05'!E97</f>
        <v>0</v>
      </c>
      <c r="F95" s="15">
        <f t="shared" si="16"/>
        <v>72</v>
      </c>
      <c r="G95" s="194">
        <f>'[2]05'!H97</f>
        <v>37</v>
      </c>
      <c r="H95" s="195">
        <f>'[2]05'!I97</f>
        <v>0</v>
      </c>
      <c r="I95" s="195">
        <f>'[2]05'!J97</f>
        <v>0</v>
      </c>
      <c r="J95" s="195">
        <f>'[2]05'!K97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'[2]05'!B98</f>
        <v>42</v>
      </c>
      <c r="C96" s="195">
        <f>'[2]05'!C98</f>
        <v>30</v>
      </c>
      <c r="D96" s="195">
        <f>'[2]05'!D98</f>
        <v>0</v>
      </c>
      <c r="E96" s="195">
        <f>'[2]05'!E98</f>
        <v>0</v>
      </c>
      <c r="F96" s="15">
        <f t="shared" si="16"/>
        <v>72</v>
      </c>
      <c r="G96" s="194">
        <f>'[2]05'!H98</f>
        <v>38</v>
      </c>
      <c r="H96" s="195">
        <f>'[2]05'!I98</f>
        <v>0</v>
      </c>
      <c r="I96" s="195">
        <f>'[2]05'!J98</f>
        <v>0</v>
      </c>
      <c r="J96" s="195">
        <f>'[2]05'!K98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'[2]05'!B99</f>
        <v>42</v>
      </c>
      <c r="C97" s="195">
        <f>'[2]05'!C99</f>
        <v>30</v>
      </c>
      <c r="D97" s="195">
        <f>'[2]05'!D99</f>
        <v>0</v>
      </c>
      <c r="E97" s="195">
        <f>'[2]05'!E99</f>
        <v>0</v>
      </c>
      <c r="F97" s="15">
        <f t="shared" si="16"/>
        <v>72</v>
      </c>
      <c r="G97" s="194">
        <f>'[2]05'!H99</f>
        <v>38</v>
      </c>
      <c r="H97" s="195">
        <f>'[2]05'!I99</f>
        <v>0</v>
      </c>
      <c r="I97" s="195">
        <f>'[2]05'!J99</f>
        <v>0</v>
      </c>
      <c r="J97" s="195">
        <f>'[2]05'!K99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'[2]05'!B100</f>
        <v>42</v>
      </c>
      <c r="C98" s="195">
        <f>'[2]05'!C100</f>
        <v>30</v>
      </c>
      <c r="D98" s="195">
        <f>'[2]05'!D100</f>
        <v>0</v>
      </c>
      <c r="E98" s="195">
        <f>'[2]05'!E100</f>
        <v>0</v>
      </c>
      <c r="F98" s="15">
        <f t="shared" si="16"/>
        <v>72</v>
      </c>
      <c r="G98" s="194">
        <f>'[2]05'!H100</f>
        <v>38</v>
      </c>
      <c r="H98" s="195">
        <f>'[2]05'!I100</f>
        <v>0</v>
      </c>
      <c r="I98" s="195">
        <f>'[2]05'!J100</f>
        <v>0</v>
      </c>
      <c r="J98" s="195">
        <f>'[2]05'!K100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0.88624999999999998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0.88624999999999998</v>
      </c>
      <c r="L99" s="128">
        <f t="shared" si="17"/>
        <v>2.4E-2</v>
      </c>
      <c r="M99" s="128">
        <f t="shared" si="17"/>
        <v>0.8766499999999986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0.8766499999999986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45235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320</v>
      </c>
      <c r="G3" s="16">
        <f>'[3]05'!G5</f>
        <v>420</v>
      </c>
      <c r="H3" s="17">
        <f>SUM(B3:G3)</f>
        <v>1060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26.09</v>
      </c>
      <c r="AU3" s="8">
        <v>26.09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26.09</v>
      </c>
      <c r="BM3" s="8">
        <f>AU3</f>
        <v>26.09</v>
      </c>
      <c r="BN3" s="8">
        <f>BC3</f>
        <v>26.99</v>
      </c>
      <c r="BO3" s="8">
        <f>BJ3</f>
        <v>26.99</v>
      </c>
      <c r="BP3" s="139">
        <f>BL3-BN3</f>
        <v>-0.89999999999999858</v>
      </c>
      <c r="BQ3" s="139">
        <f>BM3-BO3</f>
        <v>-0.89999999999999858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320</v>
      </c>
      <c r="G4" s="16">
        <f>'[3]05'!G6</f>
        <v>420</v>
      </c>
      <c r="H4" s="17">
        <f>SUM(B4:G4)</f>
        <v>1060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26.09</v>
      </c>
      <c r="AU4" s="8">
        <v>26.09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26.09</v>
      </c>
      <c r="BM4" s="8">
        <f t="shared" ref="BM4:BM67" si="22">AU4</f>
        <v>26.09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-0.89999999999999858</v>
      </c>
      <c r="BQ4" s="139">
        <f t="shared" ref="BQ4:BQ67" si="26">BM4-BO4</f>
        <v>-0.89999999999999858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320</v>
      </c>
      <c r="G5" s="16">
        <f>'[3]05'!G7</f>
        <v>420</v>
      </c>
      <c r="H5" s="17">
        <f t="shared" ref="H5:H68" si="27">SUM(B5:G5)</f>
        <v>1060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26.09</v>
      </c>
      <c r="AU5" s="8">
        <v>26.09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26.09</v>
      </c>
      <c r="BM5" s="8">
        <f t="shared" si="22"/>
        <v>26.09</v>
      </c>
      <c r="BN5" s="8">
        <f t="shared" si="23"/>
        <v>26.99</v>
      </c>
      <c r="BO5" s="8">
        <f t="shared" si="24"/>
        <v>26.99</v>
      </c>
      <c r="BP5" s="139">
        <f t="shared" si="25"/>
        <v>-0.89999999999999858</v>
      </c>
      <c r="BQ5" s="139">
        <f t="shared" si="26"/>
        <v>-0.89999999999999858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320</v>
      </c>
      <c r="G6" s="16">
        <f>'[3]05'!G8</f>
        <v>420</v>
      </c>
      <c r="H6" s="17">
        <f t="shared" si="27"/>
        <v>1060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26.09</v>
      </c>
      <c r="AU6" s="8">
        <v>26.09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26.09</v>
      </c>
      <c r="BM6" s="8">
        <f t="shared" si="22"/>
        <v>26.09</v>
      </c>
      <c r="BN6" s="8">
        <f t="shared" si="23"/>
        <v>26.99</v>
      </c>
      <c r="BO6" s="8">
        <f t="shared" si="24"/>
        <v>26.99</v>
      </c>
      <c r="BP6" s="139">
        <f t="shared" si="25"/>
        <v>-0.89999999999999858</v>
      </c>
      <c r="BQ6" s="139">
        <f t="shared" si="26"/>
        <v>-0.89999999999999858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320</v>
      </c>
      <c r="G7" s="16">
        <f>'[3]05'!G9</f>
        <v>420</v>
      </c>
      <c r="H7" s="17">
        <f t="shared" si="27"/>
        <v>1060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26.09</v>
      </c>
      <c r="AU7" s="8">
        <v>26.09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26.09</v>
      </c>
      <c r="BM7" s="8">
        <f t="shared" si="22"/>
        <v>26.09</v>
      </c>
      <c r="BN7" s="8">
        <f t="shared" si="23"/>
        <v>26.99</v>
      </c>
      <c r="BO7" s="8">
        <f t="shared" si="24"/>
        <v>26.99</v>
      </c>
      <c r="BP7" s="139">
        <f t="shared" si="25"/>
        <v>-0.89999999999999858</v>
      </c>
      <c r="BQ7" s="139">
        <f t="shared" si="26"/>
        <v>-0.89999999999999858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320</v>
      </c>
      <c r="G8" s="16">
        <f>'[3]05'!G10</f>
        <v>420</v>
      </c>
      <c r="H8" s="17">
        <f t="shared" si="27"/>
        <v>1060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26.09</v>
      </c>
      <c r="AU8" s="8">
        <v>26.09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26.09</v>
      </c>
      <c r="BM8" s="8">
        <f t="shared" si="22"/>
        <v>26.09</v>
      </c>
      <c r="BN8" s="8">
        <f t="shared" si="23"/>
        <v>26.99</v>
      </c>
      <c r="BO8" s="8">
        <f t="shared" si="24"/>
        <v>26.99</v>
      </c>
      <c r="BP8" s="139">
        <f t="shared" si="25"/>
        <v>-0.89999999999999858</v>
      </c>
      <c r="BQ8" s="139">
        <f t="shared" si="26"/>
        <v>-0.89999999999999858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320</v>
      </c>
      <c r="G9" s="16">
        <f>'[3]05'!G11</f>
        <v>420</v>
      </c>
      <c r="H9" s="17">
        <f t="shared" si="27"/>
        <v>1060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26.09</v>
      </c>
      <c r="AU9" s="8">
        <v>26.09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26.09</v>
      </c>
      <c r="BM9" s="8">
        <f t="shared" si="22"/>
        <v>26.09</v>
      </c>
      <c r="BN9" s="8">
        <f t="shared" si="23"/>
        <v>26.99</v>
      </c>
      <c r="BO9" s="8">
        <f t="shared" si="24"/>
        <v>26.99</v>
      </c>
      <c r="BP9" s="139">
        <f t="shared" si="25"/>
        <v>-0.89999999999999858</v>
      </c>
      <c r="BQ9" s="139">
        <f t="shared" si="26"/>
        <v>-0.89999999999999858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320</v>
      </c>
      <c r="G10" s="16">
        <f>'[3]05'!G12</f>
        <v>420</v>
      </c>
      <c r="H10" s="17">
        <f t="shared" si="27"/>
        <v>1060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26.09</v>
      </c>
      <c r="AU10" s="8">
        <v>26.09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26.09</v>
      </c>
      <c r="BM10" s="8">
        <f t="shared" si="22"/>
        <v>26.09</v>
      </c>
      <c r="BN10" s="8">
        <f t="shared" si="23"/>
        <v>26.99</v>
      </c>
      <c r="BO10" s="8">
        <f t="shared" si="24"/>
        <v>26.99</v>
      </c>
      <c r="BP10" s="139">
        <f t="shared" si="25"/>
        <v>-0.89999999999999858</v>
      </c>
      <c r="BQ10" s="139">
        <f t="shared" si="26"/>
        <v>-0.89999999999999858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320</v>
      </c>
      <c r="G11" s="16">
        <f>'[3]05'!G13</f>
        <v>420</v>
      </c>
      <c r="H11" s="17">
        <f t="shared" si="27"/>
        <v>1060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26.09</v>
      </c>
      <c r="AU11" s="8">
        <v>26.09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26.09</v>
      </c>
      <c r="BM11" s="8">
        <f t="shared" si="22"/>
        <v>26.09</v>
      </c>
      <c r="BN11" s="8">
        <f t="shared" si="23"/>
        <v>26.99</v>
      </c>
      <c r="BO11" s="8">
        <f t="shared" si="24"/>
        <v>26.99</v>
      </c>
      <c r="BP11" s="139">
        <f t="shared" si="25"/>
        <v>-0.89999999999999858</v>
      </c>
      <c r="BQ11" s="139">
        <f t="shared" si="26"/>
        <v>-0.89999999999999858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320</v>
      </c>
      <c r="G12" s="16">
        <f>'[3]05'!G14</f>
        <v>420</v>
      </c>
      <c r="H12" s="17">
        <f t="shared" si="27"/>
        <v>1060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26.09</v>
      </c>
      <c r="AU12" s="8">
        <v>26.09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26.09</v>
      </c>
      <c r="BM12" s="8">
        <f t="shared" si="22"/>
        <v>26.09</v>
      </c>
      <c r="BN12" s="8">
        <f t="shared" si="23"/>
        <v>26.99</v>
      </c>
      <c r="BO12" s="8">
        <f t="shared" si="24"/>
        <v>26.99</v>
      </c>
      <c r="BP12" s="139">
        <f t="shared" si="25"/>
        <v>-0.89999999999999858</v>
      </c>
      <c r="BQ12" s="139">
        <f t="shared" si="26"/>
        <v>-0.89999999999999858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320</v>
      </c>
      <c r="G13" s="16">
        <f>'[3]05'!G15</f>
        <v>420</v>
      </c>
      <c r="H13" s="17">
        <f t="shared" si="27"/>
        <v>1060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26.09</v>
      </c>
      <c r="AU13" s="8">
        <v>26.09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26.09</v>
      </c>
      <c r="BM13" s="8">
        <f t="shared" si="22"/>
        <v>26.09</v>
      </c>
      <c r="BN13" s="8">
        <f t="shared" si="23"/>
        <v>26.99</v>
      </c>
      <c r="BO13" s="8">
        <f t="shared" si="24"/>
        <v>26.99</v>
      </c>
      <c r="BP13" s="139">
        <f t="shared" si="25"/>
        <v>-0.89999999999999858</v>
      </c>
      <c r="BQ13" s="139">
        <f t="shared" si="26"/>
        <v>-0.89999999999999858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320</v>
      </c>
      <c r="G14" s="16">
        <f>'[3]05'!G16</f>
        <v>420</v>
      </c>
      <c r="H14" s="17">
        <f t="shared" si="27"/>
        <v>1060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26.09</v>
      </c>
      <c r="AU14" s="8">
        <v>26.09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26.09</v>
      </c>
      <c r="BM14" s="8">
        <f t="shared" si="22"/>
        <v>26.09</v>
      </c>
      <c r="BN14" s="8">
        <f t="shared" si="23"/>
        <v>26.99</v>
      </c>
      <c r="BO14" s="8">
        <f t="shared" si="24"/>
        <v>26.99</v>
      </c>
      <c r="BP14" s="139">
        <f t="shared" si="25"/>
        <v>-0.89999999999999858</v>
      </c>
      <c r="BQ14" s="139">
        <f t="shared" si="26"/>
        <v>-0.89999999999999858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320</v>
      </c>
      <c r="G15" s="16">
        <f>'[3]05'!G17</f>
        <v>420</v>
      </c>
      <c r="H15" s="17">
        <f t="shared" si="27"/>
        <v>1060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39">
        <f t="shared" si="25"/>
        <v>-0.89999999999999858</v>
      </c>
      <c r="BQ15" s="139">
        <f t="shared" si="26"/>
        <v>-0.89999999999999858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320</v>
      </c>
      <c r="G16" s="16">
        <f>'[3]05'!G18</f>
        <v>420</v>
      </c>
      <c r="H16" s="17">
        <f t="shared" si="27"/>
        <v>1060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39">
        <f t="shared" si="25"/>
        <v>-0.89999999999999858</v>
      </c>
      <c r="BQ16" s="139">
        <f t="shared" si="26"/>
        <v>-0.89999999999999858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320</v>
      </c>
      <c r="G17" s="16">
        <f>'[3]05'!G19</f>
        <v>420</v>
      </c>
      <c r="H17" s="17">
        <f t="shared" si="27"/>
        <v>1060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39">
        <f t="shared" si="25"/>
        <v>-0.89999999999999858</v>
      </c>
      <c r="BQ17" s="139">
        <f t="shared" si="26"/>
        <v>-0.89999999999999858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320</v>
      </c>
      <c r="G18" s="16">
        <f>'[3]05'!G20</f>
        <v>420</v>
      </c>
      <c r="H18" s="17">
        <f t="shared" si="27"/>
        <v>1060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26.09</v>
      </c>
      <c r="AU18" s="8">
        <v>26.09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26.09</v>
      </c>
      <c r="BM18" s="8">
        <f t="shared" si="22"/>
        <v>26.09</v>
      </c>
      <c r="BN18" s="8">
        <f t="shared" si="23"/>
        <v>26.99</v>
      </c>
      <c r="BO18" s="8">
        <f t="shared" si="24"/>
        <v>26.99</v>
      </c>
      <c r="BP18" s="139">
        <f t="shared" si="25"/>
        <v>-0.89999999999999858</v>
      </c>
      <c r="BQ18" s="139">
        <f t="shared" si="26"/>
        <v>-0.89999999999999858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320</v>
      </c>
      <c r="G19" s="16">
        <f>'[3]05'!G21</f>
        <v>420</v>
      </c>
      <c r="H19" s="17">
        <f t="shared" si="27"/>
        <v>1060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39">
        <f t="shared" si="25"/>
        <v>-0.89999999999999858</v>
      </c>
      <c r="BQ19" s="139">
        <f t="shared" si="26"/>
        <v>-0.89999999999999858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320</v>
      </c>
      <c r="G20" s="16">
        <f>'[3]05'!G22</f>
        <v>420</v>
      </c>
      <c r="H20" s="17">
        <f t="shared" si="27"/>
        <v>1060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39">
        <f t="shared" si="25"/>
        <v>-0.89999999999999858</v>
      </c>
      <c r="BQ20" s="139">
        <f t="shared" si="26"/>
        <v>-0.89999999999999858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320</v>
      </c>
      <c r="G21" s="16">
        <f>'[3]05'!G23</f>
        <v>420</v>
      </c>
      <c r="H21" s="17">
        <f t="shared" si="27"/>
        <v>1060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39">
        <f t="shared" si="25"/>
        <v>-0.89999999999999858</v>
      </c>
      <c r="BQ21" s="139">
        <f t="shared" si="26"/>
        <v>-0.89999999999999858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320</v>
      </c>
      <c r="G22" s="16">
        <f>'[3]05'!G24</f>
        <v>420</v>
      </c>
      <c r="H22" s="17">
        <f t="shared" si="27"/>
        <v>1060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39">
        <f t="shared" si="25"/>
        <v>-0.89999999999999858</v>
      </c>
      <c r="BQ22" s="139">
        <f t="shared" si="26"/>
        <v>-0.89999999999999858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320</v>
      </c>
      <c r="G23" s="16">
        <f>'[3]05'!G25</f>
        <v>420</v>
      </c>
      <c r="H23" s="17">
        <f t="shared" si="27"/>
        <v>1060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39">
        <f t="shared" si="25"/>
        <v>-0.89999999999999858</v>
      </c>
      <c r="BQ23" s="139">
        <f t="shared" si="26"/>
        <v>-0.89999999999999858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320</v>
      </c>
      <c r="G24" s="16">
        <f>'[3]05'!G26</f>
        <v>420</v>
      </c>
      <c r="H24" s="17">
        <f t="shared" si="27"/>
        <v>1060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25.52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25.52</v>
      </c>
      <c r="AE24" s="8">
        <f t="shared" si="11"/>
        <v>25.52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25.52</v>
      </c>
      <c r="AL24" s="8">
        <f t="shared" si="31"/>
        <v>218.95999999999998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218.95999999999998</v>
      </c>
      <c r="AT24" s="8">
        <v>24.67</v>
      </c>
      <c r="AU24" s="8">
        <v>24.67</v>
      </c>
      <c r="AW24" s="198">
        <v>25.52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25.52</v>
      </c>
      <c r="BD24" s="198">
        <v>25.52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25.52</v>
      </c>
      <c r="BL24" s="8">
        <f t="shared" si="21"/>
        <v>24.67</v>
      </c>
      <c r="BM24" s="8">
        <f t="shared" si="22"/>
        <v>24.67</v>
      </c>
      <c r="BN24" s="8">
        <f t="shared" si="23"/>
        <v>25.52</v>
      </c>
      <c r="BO24" s="8">
        <f t="shared" si="24"/>
        <v>25.52</v>
      </c>
      <c r="BP24" s="139">
        <f t="shared" si="25"/>
        <v>-0.84999999999999787</v>
      </c>
      <c r="BQ24" s="139">
        <f t="shared" si="26"/>
        <v>-0.84999999999999787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320</v>
      </c>
      <c r="G25" s="16">
        <f>'[3]05'!G27</f>
        <v>420</v>
      </c>
      <c r="H25" s="17">
        <f t="shared" si="27"/>
        <v>1060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25.52</v>
      </c>
      <c r="AE25" s="8">
        <f t="shared" si="11"/>
        <v>25.52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25.52</v>
      </c>
      <c r="AL25" s="8">
        <f t="shared" si="31"/>
        <v>218.95999999999998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218.95999999999998</v>
      </c>
      <c r="AT25" s="8">
        <v>24.67</v>
      </c>
      <c r="AU25" s="8">
        <v>24.67</v>
      </c>
      <c r="AW25" s="198">
        <v>25.52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25.52</v>
      </c>
      <c r="BD25" s="198">
        <v>25.52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25.52</v>
      </c>
      <c r="BL25" s="8">
        <f t="shared" si="21"/>
        <v>24.67</v>
      </c>
      <c r="BM25" s="8">
        <f t="shared" si="22"/>
        <v>24.67</v>
      </c>
      <c r="BN25" s="8">
        <f t="shared" si="23"/>
        <v>25.52</v>
      </c>
      <c r="BO25" s="8">
        <f t="shared" si="24"/>
        <v>25.52</v>
      </c>
      <c r="BP25" s="139">
        <f t="shared" si="25"/>
        <v>-0.84999999999999787</v>
      </c>
      <c r="BQ25" s="139">
        <f t="shared" si="26"/>
        <v>-0.84999999999999787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320</v>
      </c>
      <c r="G26" s="16">
        <f>'[3]05'!G28</f>
        <v>420</v>
      </c>
      <c r="H26" s="17">
        <f t="shared" si="27"/>
        <v>1060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25.52</v>
      </c>
      <c r="AE26" s="8">
        <f t="shared" si="11"/>
        <v>25.52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25.52</v>
      </c>
      <c r="AL26" s="8">
        <f t="shared" si="31"/>
        <v>218.95999999999998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218.95999999999998</v>
      </c>
      <c r="AT26" s="8">
        <v>24.67</v>
      </c>
      <c r="AU26" s="8">
        <v>24.67</v>
      </c>
      <c r="AW26" s="198">
        <v>25.52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25.52</v>
      </c>
      <c r="BD26" s="198">
        <v>25.52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25.52</v>
      </c>
      <c r="BL26" s="8">
        <f t="shared" si="21"/>
        <v>24.67</v>
      </c>
      <c r="BM26" s="8">
        <f t="shared" si="22"/>
        <v>24.67</v>
      </c>
      <c r="BN26" s="8">
        <f t="shared" si="23"/>
        <v>25.52</v>
      </c>
      <c r="BO26" s="8">
        <f t="shared" si="24"/>
        <v>25.52</v>
      </c>
      <c r="BP26" s="139">
        <f t="shared" si="25"/>
        <v>-0.84999999999999787</v>
      </c>
      <c r="BQ26" s="139">
        <f t="shared" si="26"/>
        <v>-0.84999999999999787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320</v>
      </c>
      <c r="G27" s="16">
        <f>'[3]05'!G29</f>
        <v>420</v>
      </c>
      <c r="H27" s="17">
        <f t="shared" si="27"/>
        <v>1060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25.52</v>
      </c>
      <c r="AE27" s="8">
        <f t="shared" si="11"/>
        <v>25.52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25.52</v>
      </c>
      <c r="AL27" s="8">
        <f t="shared" si="31"/>
        <v>218.95999999999998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218.95999999999998</v>
      </c>
      <c r="AT27" s="8">
        <v>24.67</v>
      </c>
      <c r="AU27" s="8">
        <v>24.67</v>
      </c>
      <c r="AW27" s="198">
        <v>25.52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25.52</v>
      </c>
      <c r="BD27" s="198">
        <v>25.52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25.52</v>
      </c>
      <c r="BL27" s="8">
        <f t="shared" si="21"/>
        <v>24.67</v>
      </c>
      <c r="BM27" s="8">
        <f t="shared" si="22"/>
        <v>24.67</v>
      </c>
      <c r="BN27" s="8">
        <f t="shared" si="23"/>
        <v>25.52</v>
      </c>
      <c r="BO27" s="8">
        <f t="shared" si="24"/>
        <v>25.52</v>
      </c>
      <c r="BP27" s="139">
        <f t="shared" si="25"/>
        <v>-0.84999999999999787</v>
      </c>
      <c r="BQ27" s="139">
        <f t="shared" si="26"/>
        <v>-0.84999999999999787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320</v>
      </c>
      <c r="G28" s="16">
        <f>'[3]05'!G30</f>
        <v>420</v>
      </c>
      <c r="H28" s="17">
        <f t="shared" si="27"/>
        <v>1060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26.09</v>
      </c>
      <c r="AU28" s="8">
        <v>26.09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26.09</v>
      </c>
      <c r="BM28" s="8">
        <f t="shared" si="22"/>
        <v>26.09</v>
      </c>
      <c r="BN28" s="8">
        <f t="shared" si="23"/>
        <v>26.99</v>
      </c>
      <c r="BO28" s="8">
        <f t="shared" si="24"/>
        <v>26.99</v>
      </c>
      <c r="BP28" s="139">
        <f t="shared" si="25"/>
        <v>-0.89999999999999858</v>
      </c>
      <c r="BQ28" s="139">
        <f t="shared" si="26"/>
        <v>-0.89999999999999858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320</v>
      </c>
      <c r="G29" s="16">
        <f>'[3]05'!G31</f>
        <v>420</v>
      </c>
      <c r="H29" s="17">
        <f t="shared" si="27"/>
        <v>1060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24.28</v>
      </c>
      <c r="AE29" s="8">
        <f t="shared" si="11"/>
        <v>24.28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24.28</v>
      </c>
      <c r="AL29" s="8">
        <f t="shared" si="31"/>
        <v>221.44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221.44</v>
      </c>
      <c r="AT29" s="8">
        <v>26.09</v>
      </c>
      <c r="AU29" s="8">
        <v>26.09</v>
      </c>
      <c r="AW29" s="198">
        <v>24.28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24.28</v>
      </c>
      <c r="BD29" s="198">
        <v>24.28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24.28</v>
      </c>
      <c r="BL29" s="8">
        <f t="shared" si="21"/>
        <v>26.09</v>
      </c>
      <c r="BM29" s="8">
        <f t="shared" si="22"/>
        <v>26.09</v>
      </c>
      <c r="BN29" s="8">
        <f t="shared" si="23"/>
        <v>24.28</v>
      </c>
      <c r="BO29" s="8">
        <f t="shared" si="24"/>
        <v>24.28</v>
      </c>
      <c r="BP29" s="139">
        <f t="shared" si="25"/>
        <v>1.8099999999999987</v>
      </c>
      <c r="BQ29" s="139">
        <f t="shared" si="26"/>
        <v>1.8099999999999987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320</v>
      </c>
      <c r="G30" s="16">
        <f>'[3]05'!G32</f>
        <v>420</v>
      </c>
      <c r="H30" s="17">
        <f t="shared" si="27"/>
        <v>1060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24.28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24.28</v>
      </c>
      <c r="AE30" s="8">
        <f t="shared" si="11"/>
        <v>24.28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24.28</v>
      </c>
      <c r="AL30" s="8">
        <f t="shared" si="31"/>
        <v>221.44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221.44</v>
      </c>
      <c r="AT30" s="8">
        <v>26.09</v>
      </c>
      <c r="AU30" s="8">
        <v>26.09</v>
      </c>
      <c r="AW30" s="198">
        <v>24.28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24.28</v>
      </c>
      <c r="BD30" s="198">
        <v>24.28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24.28</v>
      </c>
      <c r="BL30" s="8">
        <f t="shared" si="21"/>
        <v>26.09</v>
      </c>
      <c r="BM30" s="8">
        <f t="shared" si="22"/>
        <v>26.09</v>
      </c>
      <c r="BN30" s="8">
        <f t="shared" si="23"/>
        <v>24.28</v>
      </c>
      <c r="BO30" s="8">
        <f t="shared" si="24"/>
        <v>24.28</v>
      </c>
      <c r="BP30" s="139">
        <f t="shared" si="25"/>
        <v>1.8099999999999987</v>
      </c>
      <c r="BQ30" s="139">
        <f t="shared" si="26"/>
        <v>1.8099999999999987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320</v>
      </c>
      <c r="G31" s="16">
        <f>'[3]05'!G33</f>
        <v>420</v>
      </c>
      <c r="H31" s="17">
        <f t="shared" si="27"/>
        <v>1060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24.28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24.28</v>
      </c>
      <c r="AE31" s="8">
        <f t="shared" si="11"/>
        <v>24.28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24.28</v>
      </c>
      <c r="AL31" s="8">
        <f t="shared" si="31"/>
        <v>221.44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221.44</v>
      </c>
      <c r="AT31" s="8">
        <v>26.09</v>
      </c>
      <c r="AU31" s="8">
        <v>26.09</v>
      </c>
      <c r="AW31" s="198">
        <v>24.28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24.28</v>
      </c>
      <c r="BD31" s="198">
        <v>24.28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24.28</v>
      </c>
      <c r="BL31" s="8">
        <f t="shared" si="21"/>
        <v>26.09</v>
      </c>
      <c r="BM31" s="8">
        <f t="shared" si="22"/>
        <v>26.09</v>
      </c>
      <c r="BN31" s="8">
        <f t="shared" si="23"/>
        <v>24.28</v>
      </c>
      <c r="BO31" s="8">
        <f t="shared" si="24"/>
        <v>24.28</v>
      </c>
      <c r="BP31" s="139">
        <f t="shared" si="25"/>
        <v>1.8099999999999987</v>
      </c>
      <c r="BQ31" s="139">
        <f t="shared" si="26"/>
        <v>1.8099999999999987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320</v>
      </c>
      <c r="G32" s="16">
        <f>'[3]05'!G34</f>
        <v>420</v>
      </c>
      <c r="H32" s="17">
        <f t="shared" si="27"/>
        <v>1060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24.28</v>
      </c>
      <c r="AE32" s="8">
        <f t="shared" si="11"/>
        <v>24.28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24.28</v>
      </c>
      <c r="AL32" s="8">
        <f t="shared" si="31"/>
        <v>221.44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221.44</v>
      </c>
      <c r="AT32" s="8">
        <v>26.09</v>
      </c>
      <c r="AU32" s="8">
        <v>26.09</v>
      </c>
      <c r="AW32" s="198">
        <v>24.28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24.28</v>
      </c>
      <c r="BD32" s="198">
        <v>24.28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24.28</v>
      </c>
      <c r="BL32" s="8">
        <f t="shared" si="21"/>
        <v>26.09</v>
      </c>
      <c r="BM32" s="8">
        <f t="shared" si="22"/>
        <v>26.09</v>
      </c>
      <c r="BN32" s="8">
        <f t="shared" si="23"/>
        <v>24.28</v>
      </c>
      <c r="BO32" s="8">
        <f t="shared" si="24"/>
        <v>24.28</v>
      </c>
      <c r="BP32" s="139">
        <f t="shared" si="25"/>
        <v>1.8099999999999987</v>
      </c>
      <c r="BQ32" s="139">
        <f t="shared" si="26"/>
        <v>1.8099999999999987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320</v>
      </c>
      <c r="G33" s="16">
        <f>'[3]05'!G35</f>
        <v>420</v>
      </c>
      <c r="H33" s="17">
        <f t="shared" si="27"/>
        <v>1060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24.28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24.28</v>
      </c>
      <c r="AE33" s="8">
        <f t="shared" si="11"/>
        <v>24.28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24.28</v>
      </c>
      <c r="AL33" s="8">
        <f t="shared" si="31"/>
        <v>221.44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221.44</v>
      </c>
      <c r="AT33" s="8">
        <v>26.09</v>
      </c>
      <c r="AU33" s="8">
        <v>26.09</v>
      </c>
      <c r="AW33" s="198">
        <v>24.28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24.28</v>
      </c>
      <c r="BD33" s="198">
        <v>24.28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24.28</v>
      </c>
      <c r="BL33" s="8">
        <f t="shared" si="21"/>
        <v>26.09</v>
      </c>
      <c r="BM33" s="8">
        <f t="shared" si="22"/>
        <v>26.09</v>
      </c>
      <c r="BN33" s="8">
        <f t="shared" si="23"/>
        <v>24.28</v>
      </c>
      <c r="BO33" s="8">
        <f t="shared" si="24"/>
        <v>24.28</v>
      </c>
      <c r="BP33" s="139">
        <f t="shared" si="25"/>
        <v>1.8099999999999987</v>
      </c>
      <c r="BQ33" s="139">
        <f t="shared" si="26"/>
        <v>1.8099999999999987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320</v>
      </c>
      <c r="G34" s="16">
        <f>'[3]05'!G36</f>
        <v>420</v>
      </c>
      <c r="H34" s="17">
        <f t="shared" si="27"/>
        <v>1060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24.28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24.28</v>
      </c>
      <c r="AE34" s="8">
        <f t="shared" si="11"/>
        <v>24.28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24.28</v>
      </c>
      <c r="AL34" s="8">
        <f t="shared" si="31"/>
        <v>221.44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221.44</v>
      </c>
      <c r="AT34" s="8">
        <v>26.09</v>
      </c>
      <c r="AU34" s="8">
        <v>26.09</v>
      </c>
      <c r="AW34" s="198">
        <v>24.28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24.28</v>
      </c>
      <c r="BD34" s="198">
        <v>24.28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24.28</v>
      </c>
      <c r="BL34" s="8">
        <f t="shared" si="21"/>
        <v>26.09</v>
      </c>
      <c r="BM34" s="8">
        <f t="shared" si="22"/>
        <v>26.09</v>
      </c>
      <c r="BN34" s="8">
        <f t="shared" si="23"/>
        <v>24.28</v>
      </c>
      <c r="BO34" s="8">
        <f t="shared" si="24"/>
        <v>24.28</v>
      </c>
      <c r="BP34" s="139">
        <f t="shared" si="25"/>
        <v>1.8099999999999987</v>
      </c>
      <c r="BQ34" s="139">
        <f t="shared" si="26"/>
        <v>1.8099999999999987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320</v>
      </c>
      <c r="G35" s="16">
        <f>'[3]05'!G37</f>
        <v>420</v>
      </c>
      <c r="H35" s="17">
        <f t="shared" si="27"/>
        <v>1060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26.09</v>
      </c>
      <c r="AU35" s="8">
        <v>26.09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26.09</v>
      </c>
      <c r="BM35" s="8">
        <f t="shared" si="22"/>
        <v>26.09</v>
      </c>
      <c r="BN35" s="8">
        <f t="shared" si="23"/>
        <v>26.99</v>
      </c>
      <c r="BO35" s="8">
        <f t="shared" si="24"/>
        <v>26.99</v>
      </c>
      <c r="BP35" s="139">
        <f t="shared" si="25"/>
        <v>-0.89999999999999858</v>
      </c>
      <c r="BQ35" s="139">
        <f t="shared" si="26"/>
        <v>-0.89999999999999858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320</v>
      </c>
      <c r="G36" s="16">
        <f>'[3]05'!G38</f>
        <v>420</v>
      </c>
      <c r="H36" s="17">
        <f t="shared" si="27"/>
        <v>1060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26.09</v>
      </c>
      <c r="AU36" s="8">
        <v>26.09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26.09</v>
      </c>
      <c r="BM36" s="8">
        <f t="shared" si="22"/>
        <v>26.09</v>
      </c>
      <c r="BN36" s="8">
        <f t="shared" si="23"/>
        <v>26.99</v>
      </c>
      <c r="BO36" s="8">
        <f t="shared" si="24"/>
        <v>26.99</v>
      </c>
      <c r="BP36" s="139">
        <f t="shared" si="25"/>
        <v>-0.89999999999999858</v>
      </c>
      <c r="BQ36" s="139">
        <f t="shared" si="26"/>
        <v>-0.89999999999999858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320</v>
      </c>
      <c r="G37" s="16">
        <f>'[3]05'!G39</f>
        <v>420</v>
      </c>
      <c r="H37" s="17">
        <f t="shared" si="27"/>
        <v>1060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26.09</v>
      </c>
      <c r="AU37" s="8">
        <v>26.09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26.09</v>
      </c>
      <c r="BM37" s="8">
        <f t="shared" si="22"/>
        <v>26.09</v>
      </c>
      <c r="BN37" s="8">
        <f t="shared" si="23"/>
        <v>26.99</v>
      </c>
      <c r="BO37" s="8">
        <f t="shared" si="24"/>
        <v>26.99</v>
      </c>
      <c r="BP37" s="139">
        <f t="shared" si="25"/>
        <v>-0.89999999999999858</v>
      </c>
      <c r="BQ37" s="139">
        <f t="shared" si="26"/>
        <v>-0.89999999999999858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320</v>
      </c>
      <c r="G38" s="16">
        <f>'[3]05'!G40</f>
        <v>420</v>
      </c>
      <c r="H38" s="17">
        <f t="shared" si="27"/>
        <v>1060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26.09</v>
      </c>
      <c r="AU38" s="8">
        <v>26.09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26.09</v>
      </c>
      <c r="BM38" s="8">
        <f t="shared" si="22"/>
        <v>26.09</v>
      </c>
      <c r="BN38" s="8">
        <f t="shared" si="23"/>
        <v>26.99</v>
      </c>
      <c r="BO38" s="8">
        <f t="shared" si="24"/>
        <v>26.99</v>
      </c>
      <c r="BP38" s="139">
        <f t="shared" si="25"/>
        <v>-0.89999999999999858</v>
      </c>
      <c r="BQ38" s="139">
        <f t="shared" si="26"/>
        <v>-0.89999999999999858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320</v>
      </c>
      <c r="G39" s="16">
        <f>'[3]05'!G41</f>
        <v>420</v>
      </c>
      <c r="H39" s="17">
        <f t="shared" si="27"/>
        <v>1060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26.09</v>
      </c>
      <c r="AU39" s="8">
        <v>26.09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26.09</v>
      </c>
      <c r="BM39" s="8">
        <f t="shared" si="22"/>
        <v>26.09</v>
      </c>
      <c r="BN39" s="8">
        <f t="shared" si="23"/>
        <v>26.99</v>
      </c>
      <c r="BO39" s="8">
        <f t="shared" si="24"/>
        <v>26.99</v>
      </c>
      <c r="BP39" s="139">
        <f t="shared" si="25"/>
        <v>-0.89999999999999858</v>
      </c>
      <c r="BQ39" s="139">
        <f t="shared" si="26"/>
        <v>-0.89999999999999858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320</v>
      </c>
      <c r="G40" s="16">
        <f>'[3]05'!G42</f>
        <v>420</v>
      </c>
      <c r="H40" s="17">
        <f t="shared" si="27"/>
        <v>1060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26.09</v>
      </c>
      <c r="AU40" s="8">
        <v>26.09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26.09</v>
      </c>
      <c r="BM40" s="8">
        <f t="shared" si="22"/>
        <v>26.09</v>
      </c>
      <c r="BN40" s="8">
        <f t="shared" si="23"/>
        <v>26.99</v>
      </c>
      <c r="BO40" s="8">
        <f t="shared" si="24"/>
        <v>26.99</v>
      </c>
      <c r="BP40" s="139">
        <f t="shared" si="25"/>
        <v>-0.89999999999999858</v>
      </c>
      <c r="BQ40" s="139">
        <f t="shared" si="26"/>
        <v>-0.89999999999999858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320</v>
      </c>
      <c r="G41" s="16">
        <f>'[3]05'!G43</f>
        <v>420</v>
      </c>
      <c r="H41" s="17">
        <f t="shared" si="27"/>
        <v>1060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26.09</v>
      </c>
      <c r="AU41" s="8">
        <v>26.09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26.09</v>
      </c>
      <c r="BM41" s="8">
        <f t="shared" si="22"/>
        <v>26.09</v>
      </c>
      <c r="BN41" s="8">
        <f t="shared" si="23"/>
        <v>26.99</v>
      </c>
      <c r="BO41" s="8">
        <f t="shared" si="24"/>
        <v>26.99</v>
      </c>
      <c r="BP41" s="139">
        <f t="shared" si="25"/>
        <v>-0.89999999999999858</v>
      </c>
      <c r="BQ41" s="139">
        <f t="shared" si="26"/>
        <v>-0.89999999999999858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320</v>
      </c>
      <c r="G42" s="16">
        <f>'[3]05'!G44</f>
        <v>420</v>
      </c>
      <c r="H42" s="17">
        <f t="shared" si="27"/>
        <v>1060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26.09</v>
      </c>
      <c r="AU42" s="8">
        <v>26.09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26.09</v>
      </c>
      <c r="BM42" s="8">
        <f t="shared" si="22"/>
        <v>26.09</v>
      </c>
      <c r="BN42" s="8">
        <f t="shared" si="23"/>
        <v>26.99</v>
      </c>
      <c r="BO42" s="8">
        <f t="shared" si="24"/>
        <v>26.99</v>
      </c>
      <c r="BP42" s="139">
        <f t="shared" si="25"/>
        <v>-0.89999999999999858</v>
      </c>
      <c r="BQ42" s="139">
        <f t="shared" si="26"/>
        <v>-0.89999999999999858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320</v>
      </c>
      <c r="G43" s="16">
        <f>'[3]05'!G45</f>
        <v>420</v>
      </c>
      <c r="H43" s="17">
        <f t="shared" si="27"/>
        <v>1060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26.09</v>
      </c>
      <c r="AU43" s="8">
        <v>26.09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26.09</v>
      </c>
      <c r="BM43" s="8">
        <f t="shared" si="22"/>
        <v>26.09</v>
      </c>
      <c r="BN43" s="8">
        <f t="shared" si="23"/>
        <v>26.99</v>
      </c>
      <c r="BO43" s="8">
        <f t="shared" si="24"/>
        <v>26.99</v>
      </c>
      <c r="BP43" s="139">
        <f t="shared" si="25"/>
        <v>-0.89999999999999858</v>
      </c>
      <c r="BQ43" s="139">
        <f t="shared" si="26"/>
        <v>-0.89999999999999858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320</v>
      </c>
      <c r="G44" s="16">
        <f>'[3]05'!G46</f>
        <v>420</v>
      </c>
      <c r="H44" s="17">
        <f t="shared" si="27"/>
        <v>1060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26.09</v>
      </c>
      <c r="AU44" s="8">
        <v>26.09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26.09</v>
      </c>
      <c r="BM44" s="8">
        <f t="shared" si="22"/>
        <v>26.09</v>
      </c>
      <c r="BN44" s="8">
        <f t="shared" si="23"/>
        <v>26.99</v>
      </c>
      <c r="BO44" s="8">
        <f t="shared" si="24"/>
        <v>26.99</v>
      </c>
      <c r="BP44" s="139">
        <f t="shared" si="25"/>
        <v>-0.89999999999999858</v>
      </c>
      <c r="BQ44" s="139">
        <f t="shared" si="26"/>
        <v>-0.89999999999999858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320</v>
      </c>
      <c r="G45" s="16">
        <f>'[3]05'!G47</f>
        <v>420</v>
      </c>
      <c r="H45" s="17">
        <f t="shared" si="27"/>
        <v>1060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26.09</v>
      </c>
      <c r="AU45" s="8">
        <v>26.09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26.09</v>
      </c>
      <c r="BM45" s="8">
        <f t="shared" si="22"/>
        <v>26.09</v>
      </c>
      <c r="BN45" s="8">
        <f t="shared" si="23"/>
        <v>26.99</v>
      </c>
      <c r="BO45" s="8">
        <f t="shared" si="24"/>
        <v>26.99</v>
      </c>
      <c r="BP45" s="139">
        <f t="shared" si="25"/>
        <v>-0.89999999999999858</v>
      </c>
      <c r="BQ45" s="139">
        <f t="shared" si="26"/>
        <v>-0.89999999999999858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320</v>
      </c>
      <c r="G46" s="16">
        <f>'[3]05'!G48</f>
        <v>420</v>
      </c>
      <c r="H46" s="17">
        <f t="shared" si="27"/>
        <v>1060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26.09</v>
      </c>
      <c r="AU46" s="8">
        <v>26.09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26.09</v>
      </c>
      <c r="BM46" s="8">
        <f t="shared" si="22"/>
        <v>26.09</v>
      </c>
      <c r="BN46" s="8">
        <f t="shared" si="23"/>
        <v>26.99</v>
      </c>
      <c r="BO46" s="8">
        <f t="shared" si="24"/>
        <v>26.99</v>
      </c>
      <c r="BP46" s="139">
        <f t="shared" si="25"/>
        <v>-0.89999999999999858</v>
      </c>
      <c r="BQ46" s="139">
        <f t="shared" si="26"/>
        <v>-0.89999999999999858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320</v>
      </c>
      <c r="G47" s="16">
        <f>'[3]05'!G49</f>
        <v>420</v>
      </c>
      <c r="H47" s="17">
        <f t="shared" si="27"/>
        <v>1060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26.19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26.19</v>
      </c>
      <c r="AE47" s="8">
        <f t="shared" si="11"/>
        <v>26.19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26.19</v>
      </c>
      <c r="AL47" s="8">
        <f t="shared" si="31"/>
        <v>217.62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217.62</v>
      </c>
      <c r="AT47" s="8">
        <v>25.32</v>
      </c>
      <c r="AU47" s="8">
        <v>25.32</v>
      </c>
      <c r="AW47" s="198">
        <v>26.19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26.19</v>
      </c>
      <c r="BD47" s="198">
        <v>26.19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26.19</v>
      </c>
      <c r="BL47" s="8">
        <f t="shared" si="21"/>
        <v>25.32</v>
      </c>
      <c r="BM47" s="8">
        <f t="shared" si="22"/>
        <v>25.32</v>
      </c>
      <c r="BN47" s="8">
        <f t="shared" si="23"/>
        <v>26.19</v>
      </c>
      <c r="BO47" s="8">
        <f t="shared" si="24"/>
        <v>26.19</v>
      </c>
      <c r="BP47" s="139">
        <f t="shared" si="25"/>
        <v>-0.87000000000000099</v>
      </c>
      <c r="BQ47" s="139">
        <f t="shared" si="26"/>
        <v>-0.87000000000000099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320</v>
      </c>
      <c r="G48" s="16">
        <f>'[3]05'!G50</f>
        <v>420</v>
      </c>
      <c r="H48" s="17">
        <f t="shared" si="27"/>
        <v>1060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26.19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26.19</v>
      </c>
      <c r="AE48" s="8">
        <f t="shared" si="11"/>
        <v>26.19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26.19</v>
      </c>
      <c r="AL48" s="8">
        <f t="shared" si="31"/>
        <v>217.62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217.62</v>
      </c>
      <c r="AT48" s="8">
        <v>25.32</v>
      </c>
      <c r="AU48" s="8">
        <v>25.32</v>
      </c>
      <c r="AW48" s="198">
        <v>26.19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26.19</v>
      </c>
      <c r="BD48" s="198">
        <v>26.19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26.19</v>
      </c>
      <c r="BL48" s="8">
        <f t="shared" si="21"/>
        <v>25.32</v>
      </c>
      <c r="BM48" s="8">
        <f t="shared" si="22"/>
        <v>25.32</v>
      </c>
      <c r="BN48" s="8">
        <f t="shared" si="23"/>
        <v>26.19</v>
      </c>
      <c r="BO48" s="8">
        <f t="shared" si="24"/>
        <v>26.19</v>
      </c>
      <c r="BP48" s="139">
        <f t="shared" si="25"/>
        <v>-0.87000000000000099</v>
      </c>
      <c r="BQ48" s="139">
        <f t="shared" si="26"/>
        <v>-0.87000000000000099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320</v>
      </c>
      <c r="G49" s="16">
        <f>'[3]05'!G51</f>
        <v>420</v>
      </c>
      <c r="H49" s="17">
        <f t="shared" si="27"/>
        <v>1060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26.19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26.19</v>
      </c>
      <c r="AE49" s="8">
        <f t="shared" si="11"/>
        <v>26.19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26.19</v>
      </c>
      <c r="AL49" s="8">
        <f t="shared" si="31"/>
        <v>217.62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217.62</v>
      </c>
      <c r="AT49" s="8">
        <v>25.32</v>
      </c>
      <c r="AU49" s="8">
        <v>25.32</v>
      </c>
      <c r="AW49" s="198">
        <v>26.19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26.19</v>
      </c>
      <c r="BD49" s="198">
        <v>26.19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26.19</v>
      </c>
      <c r="BL49" s="8">
        <f t="shared" si="21"/>
        <v>25.32</v>
      </c>
      <c r="BM49" s="8">
        <f t="shared" si="22"/>
        <v>25.32</v>
      </c>
      <c r="BN49" s="8">
        <f t="shared" si="23"/>
        <v>26.19</v>
      </c>
      <c r="BO49" s="8">
        <f t="shared" si="24"/>
        <v>26.19</v>
      </c>
      <c r="BP49" s="139">
        <f t="shared" si="25"/>
        <v>-0.87000000000000099</v>
      </c>
      <c r="BQ49" s="139">
        <f t="shared" si="26"/>
        <v>-0.87000000000000099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320</v>
      </c>
      <c r="G50" s="16">
        <f>'[3]05'!G52</f>
        <v>420</v>
      </c>
      <c r="H50" s="17">
        <f t="shared" si="27"/>
        <v>1060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26.19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26.19</v>
      </c>
      <c r="AE50" s="8">
        <f t="shared" si="11"/>
        <v>26.19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26.19</v>
      </c>
      <c r="AL50" s="8">
        <f t="shared" si="31"/>
        <v>217.62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217.62</v>
      </c>
      <c r="AT50" s="8">
        <v>25.32</v>
      </c>
      <c r="AU50" s="8">
        <v>25.32</v>
      </c>
      <c r="AW50" s="198">
        <v>26.19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26.19</v>
      </c>
      <c r="BD50" s="198">
        <v>26.19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26.19</v>
      </c>
      <c r="BL50" s="8">
        <f t="shared" si="21"/>
        <v>25.32</v>
      </c>
      <c r="BM50" s="8">
        <f t="shared" si="22"/>
        <v>25.32</v>
      </c>
      <c r="BN50" s="8">
        <f t="shared" si="23"/>
        <v>26.19</v>
      </c>
      <c r="BO50" s="8">
        <f t="shared" si="24"/>
        <v>26.19</v>
      </c>
      <c r="BP50" s="139">
        <f t="shared" si="25"/>
        <v>-0.87000000000000099</v>
      </c>
      <c r="BQ50" s="139">
        <f t="shared" si="26"/>
        <v>-0.87000000000000099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320</v>
      </c>
      <c r="G51" s="16">
        <f>'[3]05'!G53</f>
        <v>420</v>
      </c>
      <c r="H51" s="17">
        <f t="shared" si="27"/>
        <v>1060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26.19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26.19</v>
      </c>
      <c r="AE51" s="8">
        <f t="shared" si="11"/>
        <v>26.19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26.19</v>
      </c>
      <c r="AL51" s="8">
        <f t="shared" si="31"/>
        <v>217.62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217.62</v>
      </c>
      <c r="AT51" s="8">
        <v>25.32</v>
      </c>
      <c r="AU51" s="8">
        <v>25.32</v>
      </c>
      <c r="AW51" s="198">
        <v>26.19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26.19</v>
      </c>
      <c r="BD51" s="198">
        <v>26.19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26.19</v>
      </c>
      <c r="BL51" s="8">
        <f t="shared" si="21"/>
        <v>25.32</v>
      </c>
      <c r="BM51" s="8">
        <f t="shared" si="22"/>
        <v>25.32</v>
      </c>
      <c r="BN51" s="8">
        <f t="shared" si="23"/>
        <v>26.19</v>
      </c>
      <c r="BO51" s="8">
        <f t="shared" si="24"/>
        <v>26.19</v>
      </c>
      <c r="BP51" s="139">
        <f t="shared" si="25"/>
        <v>-0.87000000000000099</v>
      </c>
      <c r="BQ51" s="139">
        <f t="shared" si="26"/>
        <v>-0.87000000000000099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320</v>
      </c>
      <c r="G52" s="16">
        <f>'[3]05'!G54</f>
        <v>420</v>
      </c>
      <c r="H52" s="17">
        <f t="shared" si="27"/>
        <v>1060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26.19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26.19</v>
      </c>
      <c r="AE52" s="8">
        <f t="shared" si="11"/>
        <v>26.19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26.19</v>
      </c>
      <c r="AL52" s="8">
        <f t="shared" si="31"/>
        <v>217.62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217.62</v>
      </c>
      <c r="AT52" s="8">
        <v>25.32</v>
      </c>
      <c r="AU52" s="8">
        <v>25.32</v>
      </c>
      <c r="AW52" s="198">
        <v>26.19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26.19</v>
      </c>
      <c r="BD52" s="198">
        <v>26.19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26.19</v>
      </c>
      <c r="BL52" s="8">
        <f t="shared" si="21"/>
        <v>25.32</v>
      </c>
      <c r="BM52" s="8">
        <f t="shared" si="22"/>
        <v>25.32</v>
      </c>
      <c r="BN52" s="8">
        <f t="shared" si="23"/>
        <v>26.19</v>
      </c>
      <c r="BO52" s="8">
        <f t="shared" si="24"/>
        <v>26.19</v>
      </c>
      <c r="BP52" s="139">
        <f t="shared" si="25"/>
        <v>-0.87000000000000099</v>
      </c>
      <c r="BQ52" s="139">
        <f t="shared" si="26"/>
        <v>-0.87000000000000099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320</v>
      </c>
      <c r="G53" s="16">
        <f>'[3]05'!G55</f>
        <v>420</v>
      </c>
      <c r="H53" s="17">
        <f t="shared" si="27"/>
        <v>1060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26.19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26.19</v>
      </c>
      <c r="AE53" s="8">
        <f t="shared" si="11"/>
        <v>26.19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26.19</v>
      </c>
      <c r="AL53" s="8">
        <f t="shared" si="31"/>
        <v>217.62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217.62</v>
      </c>
      <c r="AT53" s="8">
        <v>25.32</v>
      </c>
      <c r="AU53" s="8">
        <v>25.32</v>
      </c>
      <c r="AW53" s="198">
        <v>26.19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26.19</v>
      </c>
      <c r="BD53" s="198">
        <v>26.19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26.19</v>
      </c>
      <c r="BL53" s="8">
        <f t="shared" si="21"/>
        <v>25.32</v>
      </c>
      <c r="BM53" s="8">
        <f t="shared" si="22"/>
        <v>25.32</v>
      </c>
      <c r="BN53" s="8">
        <f t="shared" si="23"/>
        <v>26.19</v>
      </c>
      <c r="BO53" s="8">
        <f t="shared" si="24"/>
        <v>26.19</v>
      </c>
      <c r="BP53" s="139">
        <f t="shared" si="25"/>
        <v>-0.87000000000000099</v>
      </c>
      <c r="BQ53" s="139">
        <f t="shared" si="26"/>
        <v>-0.87000000000000099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320</v>
      </c>
      <c r="G54" s="16">
        <f>'[3]05'!G56</f>
        <v>420</v>
      </c>
      <c r="H54" s="17">
        <f t="shared" si="27"/>
        <v>1060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26.19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26.19</v>
      </c>
      <c r="AE54" s="8">
        <f t="shared" si="11"/>
        <v>26.19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26.19</v>
      </c>
      <c r="AL54" s="8">
        <f t="shared" si="31"/>
        <v>217.62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217.62</v>
      </c>
      <c r="AT54" s="8">
        <v>25.32</v>
      </c>
      <c r="AU54" s="8">
        <v>25.32</v>
      </c>
      <c r="AW54" s="198">
        <v>26.19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26.19</v>
      </c>
      <c r="BD54" s="198">
        <v>26.19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26.19</v>
      </c>
      <c r="BL54" s="8">
        <f t="shared" si="21"/>
        <v>25.32</v>
      </c>
      <c r="BM54" s="8">
        <f t="shared" si="22"/>
        <v>25.32</v>
      </c>
      <c r="BN54" s="8">
        <f t="shared" si="23"/>
        <v>26.19</v>
      </c>
      <c r="BO54" s="8">
        <f t="shared" si="24"/>
        <v>26.19</v>
      </c>
      <c r="BP54" s="139">
        <f t="shared" si="25"/>
        <v>-0.87000000000000099</v>
      </c>
      <c r="BQ54" s="139">
        <f t="shared" si="26"/>
        <v>-0.87000000000000099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320</v>
      </c>
      <c r="G55" s="16">
        <f>'[3]05'!G57</f>
        <v>420</v>
      </c>
      <c r="H55" s="17">
        <f t="shared" si="27"/>
        <v>1060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26.09</v>
      </c>
      <c r="AU55" s="8">
        <v>26.09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26.09</v>
      </c>
      <c r="BM55" s="8">
        <f t="shared" si="22"/>
        <v>26.09</v>
      </c>
      <c r="BN55" s="8">
        <f t="shared" si="23"/>
        <v>26.99</v>
      </c>
      <c r="BO55" s="8">
        <f t="shared" si="24"/>
        <v>26.99</v>
      </c>
      <c r="BP55" s="139">
        <f t="shared" si="25"/>
        <v>-0.89999999999999858</v>
      </c>
      <c r="BQ55" s="139">
        <f t="shared" si="26"/>
        <v>-0.89999999999999858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320</v>
      </c>
      <c r="G56" s="16">
        <f>'[3]05'!G58</f>
        <v>420</v>
      </c>
      <c r="H56" s="17">
        <f t="shared" si="27"/>
        <v>1060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26.09</v>
      </c>
      <c r="AU56" s="8">
        <v>26.09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26.09</v>
      </c>
      <c r="BM56" s="8">
        <f t="shared" si="22"/>
        <v>26.09</v>
      </c>
      <c r="BN56" s="8">
        <f t="shared" si="23"/>
        <v>26.99</v>
      </c>
      <c r="BO56" s="8">
        <f t="shared" si="24"/>
        <v>26.99</v>
      </c>
      <c r="BP56" s="139">
        <f t="shared" si="25"/>
        <v>-0.89999999999999858</v>
      </c>
      <c r="BQ56" s="139">
        <f t="shared" si="26"/>
        <v>-0.89999999999999858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320</v>
      </c>
      <c r="G57" s="16">
        <f>'[3]05'!G59</f>
        <v>420</v>
      </c>
      <c r="H57" s="17">
        <f t="shared" si="27"/>
        <v>1060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26.09</v>
      </c>
      <c r="AU57" s="8">
        <v>26.09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26.09</v>
      </c>
      <c r="BM57" s="8">
        <f t="shared" si="22"/>
        <v>26.09</v>
      </c>
      <c r="BN57" s="8">
        <f t="shared" si="23"/>
        <v>26.99</v>
      </c>
      <c r="BO57" s="8">
        <f t="shared" si="24"/>
        <v>26.99</v>
      </c>
      <c r="BP57" s="139">
        <f t="shared" si="25"/>
        <v>-0.89999999999999858</v>
      </c>
      <c r="BQ57" s="139">
        <f t="shared" si="26"/>
        <v>-0.89999999999999858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320</v>
      </c>
      <c r="G58" s="16">
        <f>'[3]05'!G60</f>
        <v>420</v>
      </c>
      <c r="H58" s="17">
        <f t="shared" si="27"/>
        <v>1060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26.09</v>
      </c>
      <c r="AU58" s="8">
        <v>26.09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26.09</v>
      </c>
      <c r="BM58" s="8">
        <f t="shared" si="22"/>
        <v>26.09</v>
      </c>
      <c r="BN58" s="8">
        <f t="shared" si="23"/>
        <v>26.99</v>
      </c>
      <c r="BO58" s="8">
        <f t="shared" si="24"/>
        <v>26.99</v>
      </c>
      <c r="BP58" s="139">
        <f t="shared" si="25"/>
        <v>-0.89999999999999858</v>
      </c>
      <c r="BQ58" s="139">
        <f t="shared" si="26"/>
        <v>-0.89999999999999858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320</v>
      </c>
      <c r="G59" s="16">
        <f>'[3]05'!G61</f>
        <v>420</v>
      </c>
      <c r="H59" s="17">
        <f t="shared" si="27"/>
        <v>1060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26.09</v>
      </c>
      <c r="AU59" s="8">
        <v>26.09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26.09</v>
      </c>
      <c r="BM59" s="8">
        <f t="shared" si="22"/>
        <v>26.09</v>
      </c>
      <c r="BN59" s="8">
        <f t="shared" si="23"/>
        <v>26.99</v>
      </c>
      <c r="BO59" s="8">
        <f t="shared" si="24"/>
        <v>26.99</v>
      </c>
      <c r="BP59" s="139">
        <f t="shared" si="25"/>
        <v>-0.89999999999999858</v>
      </c>
      <c r="BQ59" s="139">
        <f t="shared" si="26"/>
        <v>-0.89999999999999858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320</v>
      </c>
      <c r="G60" s="16">
        <f>'[3]05'!G62</f>
        <v>420</v>
      </c>
      <c r="H60" s="17">
        <f t="shared" si="27"/>
        <v>1060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26.09</v>
      </c>
      <c r="AU60" s="8">
        <v>26.09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26.09</v>
      </c>
      <c r="BM60" s="8">
        <f t="shared" si="22"/>
        <v>26.09</v>
      </c>
      <c r="BN60" s="8">
        <f t="shared" si="23"/>
        <v>26.99</v>
      </c>
      <c r="BO60" s="8">
        <f t="shared" si="24"/>
        <v>26.99</v>
      </c>
      <c r="BP60" s="139">
        <f t="shared" si="25"/>
        <v>-0.89999999999999858</v>
      </c>
      <c r="BQ60" s="139">
        <f t="shared" si="26"/>
        <v>-0.89999999999999858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320</v>
      </c>
      <c r="G61" s="16">
        <f>'[3]05'!G63</f>
        <v>420</v>
      </c>
      <c r="H61" s="17">
        <f t="shared" si="27"/>
        <v>1060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26.09</v>
      </c>
      <c r="AU61" s="8">
        <v>26.09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26.09</v>
      </c>
      <c r="BM61" s="8">
        <f t="shared" si="22"/>
        <v>26.09</v>
      </c>
      <c r="BN61" s="8">
        <f t="shared" si="23"/>
        <v>26.99</v>
      </c>
      <c r="BO61" s="8">
        <f t="shared" si="24"/>
        <v>26.99</v>
      </c>
      <c r="BP61" s="139">
        <f t="shared" si="25"/>
        <v>-0.89999999999999858</v>
      </c>
      <c r="BQ61" s="139">
        <f t="shared" si="26"/>
        <v>-0.89999999999999858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320</v>
      </c>
      <c r="G62" s="16">
        <f>'[3]05'!G64</f>
        <v>420</v>
      </c>
      <c r="H62" s="17">
        <f t="shared" si="27"/>
        <v>1060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26.09</v>
      </c>
      <c r="AU62" s="8">
        <v>26.09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26.09</v>
      </c>
      <c r="BM62" s="8">
        <f t="shared" si="22"/>
        <v>26.09</v>
      </c>
      <c r="BN62" s="8">
        <f t="shared" si="23"/>
        <v>26.99</v>
      </c>
      <c r="BO62" s="8">
        <f t="shared" si="24"/>
        <v>26.99</v>
      </c>
      <c r="BP62" s="139">
        <f t="shared" si="25"/>
        <v>-0.89999999999999858</v>
      </c>
      <c r="BQ62" s="139">
        <f t="shared" si="26"/>
        <v>-0.89999999999999858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320</v>
      </c>
      <c r="G63" s="16">
        <f>'[3]05'!G65</f>
        <v>420</v>
      </c>
      <c r="H63" s="17">
        <f t="shared" si="27"/>
        <v>1060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26.09</v>
      </c>
      <c r="AU63" s="8">
        <v>26.09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26.09</v>
      </c>
      <c r="BM63" s="8">
        <f t="shared" si="22"/>
        <v>26.09</v>
      </c>
      <c r="BN63" s="8">
        <f t="shared" si="23"/>
        <v>26.99</v>
      </c>
      <c r="BO63" s="8">
        <f t="shared" si="24"/>
        <v>26.99</v>
      </c>
      <c r="BP63" s="139">
        <f t="shared" si="25"/>
        <v>-0.89999999999999858</v>
      </c>
      <c r="BQ63" s="139">
        <f t="shared" si="26"/>
        <v>-0.89999999999999858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320</v>
      </c>
      <c r="G64" s="16">
        <f>'[3]05'!G66</f>
        <v>420</v>
      </c>
      <c r="H64" s="17">
        <f t="shared" si="27"/>
        <v>1060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26.09</v>
      </c>
      <c r="AU64" s="8">
        <v>26.09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26.09</v>
      </c>
      <c r="BM64" s="8">
        <f t="shared" si="22"/>
        <v>26.09</v>
      </c>
      <c r="BN64" s="8">
        <f t="shared" si="23"/>
        <v>26.99</v>
      </c>
      <c r="BO64" s="8">
        <f t="shared" si="24"/>
        <v>26.99</v>
      </c>
      <c r="BP64" s="139">
        <f t="shared" si="25"/>
        <v>-0.89999999999999858</v>
      </c>
      <c r="BQ64" s="139">
        <f t="shared" si="26"/>
        <v>-0.89999999999999858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320</v>
      </c>
      <c r="G65" s="16">
        <f>'[3]05'!G67</f>
        <v>420</v>
      </c>
      <c r="H65" s="17">
        <f t="shared" si="27"/>
        <v>1060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26.09</v>
      </c>
      <c r="AU65" s="8">
        <v>26.09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26.09</v>
      </c>
      <c r="BM65" s="8">
        <f t="shared" si="22"/>
        <v>26.09</v>
      </c>
      <c r="BN65" s="8">
        <f t="shared" si="23"/>
        <v>26.99</v>
      </c>
      <c r="BO65" s="8">
        <f t="shared" si="24"/>
        <v>26.99</v>
      </c>
      <c r="BP65" s="139">
        <f t="shared" si="25"/>
        <v>-0.89999999999999858</v>
      </c>
      <c r="BQ65" s="139">
        <f t="shared" si="26"/>
        <v>-0.89999999999999858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320</v>
      </c>
      <c r="G66" s="16">
        <f>'[3]05'!G68</f>
        <v>420</v>
      </c>
      <c r="H66" s="17">
        <f t="shared" si="27"/>
        <v>1060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26.09</v>
      </c>
      <c r="AU66" s="8">
        <v>26.09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26.09</v>
      </c>
      <c r="BM66" s="8">
        <f t="shared" si="22"/>
        <v>26.09</v>
      </c>
      <c r="BN66" s="8">
        <f t="shared" si="23"/>
        <v>26.99</v>
      </c>
      <c r="BO66" s="8">
        <f t="shared" si="24"/>
        <v>26.99</v>
      </c>
      <c r="BP66" s="139">
        <f t="shared" si="25"/>
        <v>-0.89999999999999858</v>
      </c>
      <c r="BQ66" s="139">
        <f t="shared" si="26"/>
        <v>-0.89999999999999858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320</v>
      </c>
      <c r="G67" s="16">
        <f>'[3]05'!G69</f>
        <v>420</v>
      </c>
      <c r="H67" s="17">
        <f t="shared" si="27"/>
        <v>1060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26.09</v>
      </c>
      <c r="AU67" s="8">
        <v>26.09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26.09</v>
      </c>
      <c r="BM67" s="8">
        <f t="shared" si="22"/>
        <v>26.09</v>
      </c>
      <c r="BN67" s="8">
        <f t="shared" si="23"/>
        <v>26.99</v>
      </c>
      <c r="BO67" s="8">
        <f t="shared" si="24"/>
        <v>26.99</v>
      </c>
      <c r="BP67" s="139">
        <f t="shared" si="25"/>
        <v>-0.89999999999999858</v>
      </c>
      <c r="BQ67" s="139">
        <f t="shared" si="26"/>
        <v>-0.89999999999999858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320</v>
      </c>
      <c r="G68" s="16">
        <f>'[3]05'!G70</f>
        <v>420</v>
      </c>
      <c r="H68" s="17">
        <f t="shared" si="27"/>
        <v>1060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25.74</v>
      </c>
      <c r="AU68" s="8">
        <v>25.75</v>
      </c>
      <c r="AW68" s="198">
        <v>26.63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26.63</v>
      </c>
      <c r="BD68" s="198">
        <v>26.63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26.63</v>
      </c>
      <c r="BL68" s="8">
        <f t="shared" ref="BL68:BL98" si="53">AT68</f>
        <v>25.74</v>
      </c>
      <c r="BM68" s="8">
        <f t="shared" ref="BM68:BM98" si="54">AU68</f>
        <v>25.75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-0.89000000000000057</v>
      </c>
      <c r="BQ68" s="139">
        <f t="shared" ref="BQ68:BQ98" si="58">BM68-BO68</f>
        <v>-0.87999999999999901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320</v>
      </c>
      <c r="G69" s="16">
        <f>'[3]05'!G71</f>
        <v>420</v>
      </c>
      <c r="H69" s="17">
        <f t="shared" ref="H69:H98" si="59">SUM(B69:G69)</f>
        <v>1060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24.92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24.92</v>
      </c>
      <c r="AE69" s="8">
        <f t="shared" si="43"/>
        <v>24.92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24.92</v>
      </c>
      <c r="AL69" s="8">
        <f t="shared" si="35"/>
        <v>220.15999999999997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220.15999999999997</v>
      </c>
      <c r="AT69" s="8">
        <v>24.09</v>
      </c>
      <c r="AU69" s="8">
        <v>24.09</v>
      </c>
      <c r="AW69" s="198">
        <v>24.92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24.92</v>
      </c>
      <c r="BD69" s="198">
        <v>24.92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24.92</v>
      </c>
      <c r="BL69" s="8">
        <f t="shared" si="53"/>
        <v>24.09</v>
      </c>
      <c r="BM69" s="8">
        <f t="shared" si="54"/>
        <v>24.09</v>
      </c>
      <c r="BN69" s="8">
        <f t="shared" si="55"/>
        <v>24.92</v>
      </c>
      <c r="BO69" s="8">
        <f t="shared" si="56"/>
        <v>24.92</v>
      </c>
      <c r="BP69" s="139">
        <f t="shared" si="57"/>
        <v>-0.83000000000000185</v>
      </c>
      <c r="BQ69" s="139">
        <f t="shared" si="58"/>
        <v>-0.83000000000000185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320</v>
      </c>
      <c r="G70" s="16">
        <f>'[3]05'!G72</f>
        <v>420</v>
      </c>
      <c r="H70" s="17">
        <f t="shared" si="59"/>
        <v>1060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24.92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24.92</v>
      </c>
      <c r="AE70" s="8">
        <f t="shared" si="43"/>
        <v>24.92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24.92</v>
      </c>
      <c r="AL70" s="8">
        <f t="shared" si="35"/>
        <v>220.15999999999997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220.15999999999997</v>
      </c>
      <c r="AT70" s="8">
        <v>24.09</v>
      </c>
      <c r="AU70" s="8">
        <v>24.09</v>
      </c>
      <c r="AW70" s="198">
        <v>24.92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24.92</v>
      </c>
      <c r="BD70" s="198">
        <v>24.92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24.92</v>
      </c>
      <c r="BL70" s="8">
        <f t="shared" si="53"/>
        <v>24.09</v>
      </c>
      <c r="BM70" s="8">
        <f t="shared" si="54"/>
        <v>24.09</v>
      </c>
      <c r="BN70" s="8">
        <f t="shared" si="55"/>
        <v>24.92</v>
      </c>
      <c r="BO70" s="8">
        <f t="shared" si="56"/>
        <v>24.92</v>
      </c>
      <c r="BP70" s="139">
        <f t="shared" si="57"/>
        <v>-0.83000000000000185</v>
      </c>
      <c r="BQ70" s="139">
        <f t="shared" si="58"/>
        <v>-0.83000000000000185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320</v>
      </c>
      <c r="G71" s="16">
        <f>'[3]05'!G73</f>
        <v>420</v>
      </c>
      <c r="H71" s="17">
        <f t="shared" si="59"/>
        <v>1060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24.92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24.92</v>
      </c>
      <c r="AE71" s="8">
        <f t="shared" si="43"/>
        <v>24.92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24.92</v>
      </c>
      <c r="AL71" s="8">
        <f t="shared" si="35"/>
        <v>220.15999999999997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220.15999999999997</v>
      </c>
      <c r="AT71" s="8">
        <v>24.09</v>
      </c>
      <c r="AU71" s="8">
        <v>24.08</v>
      </c>
      <c r="AW71" s="198">
        <v>24.92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24.92</v>
      </c>
      <c r="BD71" s="198">
        <v>24.92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24.92</v>
      </c>
      <c r="BL71" s="8">
        <f t="shared" si="53"/>
        <v>24.09</v>
      </c>
      <c r="BM71" s="8">
        <f t="shared" si="54"/>
        <v>24.08</v>
      </c>
      <c r="BN71" s="8">
        <f t="shared" si="55"/>
        <v>24.92</v>
      </c>
      <c r="BO71" s="8">
        <f t="shared" si="56"/>
        <v>24.92</v>
      </c>
      <c r="BP71" s="139">
        <f t="shared" si="57"/>
        <v>-0.83000000000000185</v>
      </c>
      <c r="BQ71" s="139">
        <f t="shared" si="58"/>
        <v>-0.84000000000000341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320</v>
      </c>
      <c r="G72" s="16">
        <f>'[3]05'!G74</f>
        <v>420</v>
      </c>
      <c r="H72" s="17">
        <f t="shared" si="59"/>
        <v>1060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24.92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24.92</v>
      </c>
      <c r="AE72" s="8">
        <f t="shared" si="43"/>
        <v>24.92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24.92</v>
      </c>
      <c r="AL72" s="8">
        <f t="shared" si="35"/>
        <v>220.15999999999997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220.15999999999997</v>
      </c>
      <c r="AT72" s="8">
        <v>24.09</v>
      </c>
      <c r="AU72" s="8">
        <v>24.08</v>
      </c>
      <c r="AW72" s="198">
        <v>24.92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24.92</v>
      </c>
      <c r="BD72" s="198">
        <v>24.92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24.92</v>
      </c>
      <c r="BL72" s="8">
        <f t="shared" si="53"/>
        <v>24.09</v>
      </c>
      <c r="BM72" s="8">
        <f t="shared" si="54"/>
        <v>24.08</v>
      </c>
      <c r="BN72" s="8">
        <f t="shared" si="55"/>
        <v>24.92</v>
      </c>
      <c r="BO72" s="8">
        <f t="shared" si="56"/>
        <v>24.92</v>
      </c>
      <c r="BP72" s="139">
        <f t="shared" si="57"/>
        <v>-0.83000000000000185</v>
      </c>
      <c r="BQ72" s="139">
        <f t="shared" si="58"/>
        <v>-0.84000000000000341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320</v>
      </c>
      <c r="G73" s="16">
        <f>'[3]05'!G75</f>
        <v>420</v>
      </c>
      <c r="H73" s="17">
        <f t="shared" si="59"/>
        <v>1060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21.2</v>
      </c>
      <c r="AE73" s="8">
        <f t="shared" si="43"/>
        <v>21.2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21.2</v>
      </c>
      <c r="AL73" s="8">
        <f t="shared" si="35"/>
        <v>227.60000000000002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227.60000000000002</v>
      </c>
      <c r="AT73" s="8">
        <v>20.5</v>
      </c>
      <c r="AU73" s="8">
        <v>20.49</v>
      </c>
      <c r="AW73" s="198">
        <v>21.2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21.2</v>
      </c>
      <c r="BD73" s="198">
        <v>21.2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21.2</v>
      </c>
      <c r="BL73" s="8">
        <f t="shared" si="53"/>
        <v>20.5</v>
      </c>
      <c r="BM73" s="8">
        <f t="shared" si="54"/>
        <v>20.49</v>
      </c>
      <c r="BN73" s="8">
        <f t="shared" si="55"/>
        <v>21.2</v>
      </c>
      <c r="BO73" s="8">
        <f t="shared" si="56"/>
        <v>21.2</v>
      </c>
      <c r="BP73" s="139">
        <f t="shared" si="57"/>
        <v>-0.69999999999999929</v>
      </c>
      <c r="BQ73" s="139">
        <f t="shared" si="58"/>
        <v>-0.71000000000000085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320</v>
      </c>
      <c r="G74" s="16">
        <f>'[3]05'!G76</f>
        <v>420</v>
      </c>
      <c r="H74" s="17">
        <f t="shared" si="59"/>
        <v>1060</v>
      </c>
      <c r="I74" s="15">
        <f>'[3]05'!J76</f>
        <v>270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21.2</v>
      </c>
      <c r="AE74" s="8">
        <f t="shared" si="43"/>
        <v>21.2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21.2</v>
      </c>
      <c r="AL74" s="8">
        <f t="shared" si="35"/>
        <v>227.60000000000002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227.60000000000002</v>
      </c>
      <c r="AT74" s="8">
        <v>20.5</v>
      </c>
      <c r="AU74" s="8">
        <v>20.49</v>
      </c>
      <c r="AW74" s="198">
        <v>21.2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21.2</v>
      </c>
      <c r="BD74" s="198">
        <v>21.2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21.2</v>
      </c>
      <c r="BL74" s="8">
        <f t="shared" si="53"/>
        <v>20.5</v>
      </c>
      <c r="BM74" s="8">
        <f t="shared" si="54"/>
        <v>20.49</v>
      </c>
      <c r="BN74" s="8">
        <f t="shared" si="55"/>
        <v>21.2</v>
      </c>
      <c r="BO74" s="8">
        <f t="shared" si="56"/>
        <v>21.2</v>
      </c>
      <c r="BP74" s="139">
        <f t="shared" si="57"/>
        <v>-0.69999999999999929</v>
      </c>
      <c r="BQ74" s="139">
        <f t="shared" si="58"/>
        <v>-0.71000000000000085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320</v>
      </c>
      <c r="G75" s="16">
        <f>'[3]05'!G77</f>
        <v>420</v>
      </c>
      <c r="H75" s="17">
        <f t="shared" si="59"/>
        <v>1060</v>
      </c>
      <c r="I75" s="15">
        <f>'[3]05'!J77</f>
        <v>270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21.2</v>
      </c>
      <c r="AE75" s="8">
        <f t="shared" si="43"/>
        <v>21.2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21.2</v>
      </c>
      <c r="AL75" s="8">
        <f t="shared" si="35"/>
        <v>227.60000000000002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227.60000000000002</v>
      </c>
      <c r="AT75" s="8">
        <v>20.5</v>
      </c>
      <c r="AU75" s="8">
        <v>20.49</v>
      </c>
      <c r="AW75" s="198">
        <v>21.2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21.2</v>
      </c>
      <c r="BD75" s="198">
        <v>21.2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21.2</v>
      </c>
      <c r="BL75" s="8">
        <f t="shared" si="53"/>
        <v>20.5</v>
      </c>
      <c r="BM75" s="8">
        <f t="shared" si="54"/>
        <v>20.49</v>
      </c>
      <c r="BN75" s="8">
        <f t="shared" si="55"/>
        <v>21.2</v>
      </c>
      <c r="BO75" s="8">
        <f t="shared" si="56"/>
        <v>21.2</v>
      </c>
      <c r="BP75" s="139">
        <f t="shared" si="57"/>
        <v>-0.69999999999999929</v>
      </c>
      <c r="BQ75" s="139">
        <f t="shared" si="58"/>
        <v>-0.71000000000000085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320</v>
      </c>
      <c r="G76" s="16">
        <f>'[3]05'!G78</f>
        <v>420</v>
      </c>
      <c r="H76" s="17">
        <f t="shared" si="59"/>
        <v>1060</v>
      </c>
      <c r="I76" s="15">
        <f>'[3]05'!J78</f>
        <v>270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21.2</v>
      </c>
      <c r="AE76" s="8">
        <f t="shared" si="43"/>
        <v>21.2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21.2</v>
      </c>
      <c r="AL76" s="8">
        <f t="shared" si="35"/>
        <v>227.60000000000002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227.60000000000002</v>
      </c>
      <c r="AT76" s="8">
        <v>20.5</v>
      </c>
      <c r="AU76" s="8">
        <v>20.49</v>
      </c>
      <c r="AW76" s="198">
        <v>21.2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21.2</v>
      </c>
      <c r="BD76" s="198">
        <v>21.2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21.2</v>
      </c>
      <c r="BL76" s="8">
        <f t="shared" si="53"/>
        <v>20.5</v>
      </c>
      <c r="BM76" s="8">
        <f t="shared" si="54"/>
        <v>20.49</v>
      </c>
      <c r="BN76" s="8">
        <f t="shared" si="55"/>
        <v>21.2</v>
      </c>
      <c r="BO76" s="8">
        <f t="shared" si="56"/>
        <v>21.2</v>
      </c>
      <c r="BP76" s="139">
        <f t="shared" si="57"/>
        <v>-0.69999999999999929</v>
      </c>
      <c r="BQ76" s="139">
        <f t="shared" si="58"/>
        <v>-0.71000000000000085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320</v>
      </c>
      <c r="G77" s="16">
        <f>'[3]05'!G79</f>
        <v>420</v>
      </c>
      <c r="H77" s="17">
        <f t="shared" si="59"/>
        <v>1060</v>
      </c>
      <c r="I77" s="15">
        <f>'[3]05'!J79</f>
        <v>270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21.2</v>
      </c>
      <c r="AE77" s="8">
        <f t="shared" si="43"/>
        <v>21.2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21.2</v>
      </c>
      <c r="AL77" s="8">
        <f t="shared" si="35"/>
        <v>227.60000000000002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227.60000000000002</v>
      </c>
      <c r="AT77" s="8">
        <v>20.5</v>
      </c>
      <c r="AU77" s="8">
        <v>20.49</v>
      </c>
      <c r="AW77" s="198">
        <v>21.2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21.2</v>
      </c>
      <c r="BD77" s="198">
        <v>21.2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21.2</v>
      </c>
      <c r="BL77" s="8">
        <f t="shared" si="53"/>
        <v>20.5</v>
      </c>
      <c r="BM77" s="8">
        <f t="shared" si="54"/>
        <v>20.49</v>
      </c>
      <c r="BN77" s="8">
        <f t="shared" si="55"/>
        <v>21.2</v>
      </c>
      <c r="BO77" s="8">
        <f t="shared" si="56"/>
        <v>21.2</v>
      </c>
      <c r="BP77" s="139">
        <f t="shared" si="57"/>
        <v>-0.69999999999999929</v>
      </c>
      <c r="BQ77" s="139">
        <f t="shared" si="58"/>
        <v>-0.71000000000000085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320</v>
      </c>
      <c r="G78" s="16">
        <f>'[3]05'!G80</f>
        <v>420</v>
      </c>
      <c r="H78" s="17">
        <f t="shared" si="59"/>
        <v>1060</v>
      </c>
      <c r="I78" s="15">
        <f>'[3]05'!J80</f>
        <v>270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21.2</v>
      </c>
      <c r="AE78" s="8">
        <f t="shared" si="43"/>
        <v>21.2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21.2</v>
      </c>
      <c r="AL78" s="8">
        <f t="shared" si="35"/>
        <v>227.60000000000002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227.60000000000002</v>
      </c>
      <c r="AT78" s="8">
        <v>20.5</v>
      </c>
      <c r="AU78" s="8">
        <v>20.49</v>
      </c>
      <c r="AW78" s="198">
        <v>21.2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21.2</v>
      </c>
      <c r="BD78" s="198">
        <v>21.2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21.2</v>
      </c>
      <c r="BL78" s="8">
        <f t="shared" si="53"/>
        <v>20.5</v>
      </c>
      <c r="BM78" s="8">
        <f t="shared" si="54"/>
        <v>20.49</v>
      </c>
      <c r="BN78" s="8">
        <f t="shared" si="55"/>
        <v>21.2</v>
      </c>
      <c r="BO78" s="8">
        <f t="shared" si="56"/>
        <v>21.2</v>
      </c>
      <c r="BP78" s="139">
        <f t="shared" si="57"/>
        <v>-0.69999999999999929</v>
      </c>
      <c r="BQ78" s="139">
        <f t="shared" si="58"/>
        <v>-0.71000000000000085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320</v>
      </c>
      <c r="G79" s="16">
        <f>'[3]05'!G81</f>
        <v>420</v>
      </c>
      <c r="H79" s="17">
        <f t="shared" si="59"/>
        <v>1060</v>
      </c>
      <c r="I79" s="15">
        <f>'[3]05'!J81</f>
        <v>270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21.2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21.2</v>
      </c>
      <c r="AE79" s="8">
        <f t="shared" si="43"/>
        <v>21.2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21.2</v>
      </c>
      <c r="AL79" s="8">
        <f t="shared" si="35"/>
        <v>227.60000000000002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227.60000000000002</v>
      </c>
      <c r="AT79" s="8">
        <v>20.5</v>
      </c>
      <c r="AU79" s="8">
        <v>20.49</v>
      </c>
      <c r="AW79" s="198">
        <v>21.2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21.2</v>
      </c>
      <c r="BD79" s="198">
        <v>21.2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21.2</v>
      </c>
      <c r="BL79" s="8">
        <f t="shared" si="53"/>
        <v>20.5</v>
      </c>
      <c r="BM79" s="8">
        <f t="shared" si="54"/>
        <v>20.49</v>
      </c>
      <c r="BN79" s="8">
        <f t="shared" si="55"/>
        <v>21.2</v>
      </c>
      <c r="BO79" s="8">
        <f t="shared" si="56"/>
        <v>21.2</v>
      </c>
      <c r="BP79" s="139">
        <f t="shared" si="57"/>
        <v>-0.69999999999999929</v>
      </c>
      <c r="BQ79" s="139">
        <f t="shared" si="58"/>
        <v>-0.71000000000000085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320</v>
      </c>
      <c r="G80" s="16">
        <f>'[3]05'!G82</f>
        <v>420</v>
      </c>
      <c r="H80" s="17">
        <f t="shared" si="59"/>
        <v>1060</v>
      </c>
      <c r="I80" s="15">
        <f>'[3]05'!J82</f>
        <v>270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24.92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24.92</v>
      </c>
      <c r="AE80" s="8">
        <f t="shared" si="43"/>
        <v>24.92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24.92</v>
      </c>
      <c r="AL80" s="8">
        <f t="shared" si="35"/>
        <v>220.15999999999997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220.15999999999997</v>
      </c>
      <c r="AT80" s="8">
        <v>24.09</v>
      </c>
      <c r="AU80" s="8">
        <v>24.08</v>
      </c>
      <c r="AW80" s="198">
        <v>24.92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24.92</v>
      </c>
      <c r="BD80" s="198">
        <v>24.92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24.92</v>
      </c>
      <c r="BL80" s="8">
        <f t="shared" si="53"/>
        <v>24.09</v>
      </c>
      <c r="BM80" s="8">
        <f t="shared" si="54"/>
        <v>24.08</v>
      </c>
      <c r="BN80" s="8">
        <f t="shared" si="55"/>
        <v>24.92</v>
      </c>
      <c r="BO80" s="8">
        <f t="shared" si="56"/>
        <v>24.92</v>
      </c>
      <c r="BP80" s="139">
        <f t="shared" si="57"/>
        <v>-0.83000000000000185</v>
      </c>
      <c r="BQ80" s="139">
        <f t="shared" si="58"/>
        <v>-0.84000000000000341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320</v>
      </c>
      <c r="G81" s="16">
        <f>'[3]05'!G83</f>
        <v>420</v>
      </c>
      <c r="H81" s="17">
        <f t="shared" si="59"/>
        <v>1060</v>
      </c>
      <c r="I81" s="15">
        <f>'[3]05'!J83</f>
        <v>270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24.92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24.92</v>
      </c>
      <c r="AE81" s="8">
        <f t="shared" si="43"/>
        <v>24.92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24.92</v>
      </c>
      <c r="AL81" s="8">
        <f t="shared" si="35"/>
        <v>220.15999999999997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220.15999999999997</v>
      </c>
      <c r="AT81" s="8">
        <v>24.09</v>
      </c>
      <c r="AU81" s="8">
        <v>24.08</v>
      </c>
      <c r="AW81" s="198">
        <v>24.92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24.92</v>
      </c>
      <c r="BD81" s="198">
        <v>24.92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24.92</v>
      </c>
      <c r="BL81" s="8">
        <f t="shared" si="53"/>
        <v>24.09</v>
      </c>
      <c r="BM81" s="8">
        <f t="shared" si="54"/>
        <v>24.08</v>
      </c>
      <c r="BN81" s="8">
        <f t="shared" si="55"/>
        <v>24.92</v>
      </c>
      <c r="BO81" s="8">
        <f t="shared" si="56"/>
        <v>24.92</v>
      </c>
      <c r="BP81" s="139">
        <f t="shared" si="57"/>
        <v>-0.83000000000000185</v>
      </c>
      <c r="BQ81" s="139">
        <f t="shared" si="58"/>
        <v>-0.84000000000000341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320</v>
      </c>
      <c r="G82" s="16">
        <f>'[3]05'!G84</f>
        <v>420</v>
      </c>
      <c r="H82" s="17">
        <f t="shared" si="59"/>
        <v>1060</v>
      </c>
      <c r="I82" s="15">
        <f>'[3]05'!J84</f>
        <v>270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24.92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24.92</v>
      </c>
      <c r="AE82" s="8">
        <f t="shared" si="43"/>
        <v>24.92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24.92</v>
      </c>
      <c r="AL82" s="8">
        <f t="shared" si="35"/>
        <v>220.15999999999997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220.15999999999997</v>
      </c>
      <c r="AT82" s="8">
        <v>24.09</v>
      </c>
      <c r="AU82" s="8">
        <v>24.08</v>
      </c>
      <c r="AW82" s="198">
        <v>24.92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24.92</v>
      </c>
      <c r="BD82" s="198">
        <v>24.92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24.92</v>
      </c>
      <c r="BL82" s="8">
        <f t="shared" si="53"/>
        <v>24.09</v>
      </c>
      <c r="BM82" s="8">
        <f t="shared" si="54"/>
        <v>24.08</v>
      </c>
      <c r="BN82" s="8">
        <f t="shared" si="55"/>
        <v>24.92</v>
      </c>
      <c r="BO82" s="8">
        <f t="shared" si="56"/>
        <v>24.92</v>
      </c>
      <c r="BP82" s="139">
        <f t="shared" si="57"/>
        <v>-0.83000000000000185</v>
      </c>
      <c r="BQ82" s="139">
        <f t="shared" si="58"/>
        <v>-0.84000000000000341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320</v>
      </c>
      <c r="G83" s="16">
        <f>'[3]05'!G85</f>
        <v>420</v>
      </c>
      <c r="H83" s="17">
        <f t="shared" si="59"/>
        <v>1060</v>
      </c>
      <c r="I83" s="15">
        <f>'[3]05'!J85</f>
        <v>270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24.92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24.92</v>
      </c>
      <c r="AE83" s="8">
        <f t="shared" si="43"/>
        <v>24.92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24.92</v>
      </c>
      <c r="AL83" s="8">
        <f t="shared" si="35"/>
        <v>220.15999999999997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220.15999999999997</v>
      </c>
      <c r="AT83" s="8">
        <v>24.09</v>
      </c>
      <c r="AU83" s="8">
        <v>24.08</v>
      </c>
      <c r="AW83" s="198">
        <v>24.92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24.92</v>
      </c>
      <c r="BD83" s="198">
        <v>24.92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24.92</v>
      </c>
      <c r="BL83" s="8">
        <f t="shared" si="53"/>
        <v>24.09</v>
      </c>
      <c r="BM83" s="8">
        <f t="shared" si="54"/>
        <v>24.08</v>
      </c>
      <c r="BN83" s="8">
        <f t="shared" si="55"/>
        <v>24.92</v>
      </c>
      <c r="BO83" s="8">
        <f t="shared" si="56"/>
        <v>24.92</v>
      </c>
      <c r="BP83" s="139">
        <f t="shared" si="57"/>
        <v>-0.83000000000000185</v>
      </c>
      <c r="BQ83" s="139">
        <f t="shared" si="58"/>
        <v>-0.84000000000000341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320</v>
      </c>
      <c r="G84" s="16">
        <f>'[3]05'!G86</f>
        <v>420</v>
      </c>
      <c r="H84" s="17">
        <f t="shared" si="59"/>
        <v>1060</v>
      </c>
      <c r="I84" s="15">
        <f>'[3]05'!J86</f>
        <v>270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24.92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24.92</v>
      </c>
      <c r="AE84" s="8">
        <f t="shared" si="43"/>
        <v>24.92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24.92</v>
      </c>
      <c r="AL84" s="8">
        <f t="shared" si="35"/>
        <v>220.15999999999997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220.15999999999997</v>
      </c>
      <c r="AT84" s="8">
        <v>24.09</v>
      </c>
      <c r="AU84" s="8">
        <v>24.08</v>
      </c>
      <c r="AW84" s="198">
        <v>24.92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24.92</v>
      </c>
      <c r="BD84" s="198">
        <v>24.92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24.92</v>
      </c>
      <c r="BL84" s="8">
        <f t="shared" si="53"/>
        <v>24.09</v>
      </c>
      <c r="BM84" s="8">
        <f t="shared" si="54"/>
        <v>24.08</v>
      </c>
      <c r="BN84" s="8">
        <f t="shared" si="55"/>
        <v>24.92</v>
      </c>
      <c r="BO84" s="8">
        <f t="shared" si="56"/>
        <v>24.92</v>
      </c>
      <c r="BP84" s="139">
        <f t="shared" si="57"/>
        <v>-0.83000000000000185</v>
      </c>
      <c r="BQ84" s="139">
        <f t="shared" si="58"/>
        <v>-0.84000000000000341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320</v>
      </c>
      <c r="G85" s="16">
        <f>'[3]05'!G87</f>
        <v>420</v>
      </c>
      <c r="H85" s="17">
        <f t="shared" si="59"/>
        <v>1060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25.75</v>
      </c>
      <c r="AU85" s="8">
        <v>25.74</v>
      </c>
      <c r="AW85" s="198">
        <v>26.63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26.63</v>
      </c>
      <c r="BD85" s="198">
        <v>26.63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26.63</v>
      </c>
      <c r="BL85" s="8">
        <f t="shared" si="53"/>
        <v>25.75</v>
      </c>
      <c r="BM85" s="8">
        <f t="shared" si="54"/>
        <v>25.74</v>
      </c>
      <c r="BN85" s="8">
        <f t="shared" si="55"/>
        <v>26.63</v>
      </c>
      <c r="BO85" s="8">
        <f t="shared" si="56"/>
        <v>26.63</v>
      </c>
      <c r="BP85" s="139">
        <f t="shared" si="57"/>
        <v>-0.87999999999999901</v>
      </c>
      <c r="BQ85" s="139">
        <f t="shared" si="58"/>
        <v>-0.89000000000000057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320</v>
      </c>
      <c r="G86" s="16">
        <f>'[3]05'!G88</f>
        <v>420</v>
      </c>
      <c r="H86" s="17">
        <f t="shared" si="59"/>
        <v>1060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24.92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24.92</v>
      </c>
      <c r="AE86" s="8">
        <f t="shared" si="43"/>
        <v>24.92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24.92</v>
      </c>
      <c r="AL86" s="8">
        <f t="shared" si="35"/>
        <v>220.15999999999997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220.15999999999997</v>
      </c>
      <c r="AT86" s="8">
        <v>24.09</v>
      </c>
      <c r="AU86" s="8">
        <v>24.08</v>
      </c>
      <c r="AW86" s="198">
        <v>24.92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24.92</v>
      </c>
      <c r="BD86" s="198">
        <v>24.92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24.92</v>
      </c>
      <c r="BL86" s="8">
        <f t="shared" si="53"/>
        <v>24.09</v>
      </c>
      <c r="BM86" s="8">
        <f t="shared" si="54"/>
        <v>24.08</v>
      </c>
      <c r="BN86" s="8">
        <f t="shared" si="55"/>
        <v>24.92</v>
      </c>
      <c r="BO86" s="8">
        <f t="shared" si="56"/>
        <v>24.92</v>
      </c>
      <c r="BP86" s="139">
        <f t="shared" si="57"/>
        <v>-0.83000000000000185</v>
      </c>
      <c r="BQ86" s="139">
        <f t="shared" si="58"/>
        <v>-0.84000000000000341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320</v>
      </c>
      <c r="G87" s="16">
        <f>'[3]05'!G89</f>
        <v>420</v>
      </c>
      <c r="H87" s="17">
        <f t="shared" si="59"/>
        <v>1060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26.63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26.63</v>
      </c>
      <c r="AE87" s="8">
        <f t="shared" si="43"/>
        <v>26.63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26.63</v>
      </c>
      <c r="AL87" s="8">
        <f t="shared" si="35"/>
        <v>216.74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216.74</v>
      </c>
      <c r="AT87" s="8">
        <v>25.75</v>
      </c>
      <c r="AU87" s="8">
        <v>25.74</v>
      </c>
      <c r="AW87" s="198">
        <v>26.63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26.63</v>
      </c>
      <c r="BD87" s="198">
        <v>26.63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26.63</v>
      </c>
      <c r="BL87" s="8">
        <f t="shared" si="53"/>
        <v>25.75</v>
      </c>
      <c r="BM87" s="8">
        <f t="shared" si="54"/>
        <v>25.74</v>
      </c>
      <c r="BN87" s="8">
        <f t="shared" si="55"/>
        <v>26.63</v>
      </c>
      <c r="BO87" s="8">
        <f t="shared" si="56"/>
        <v>26.63</v>
      </c>
      <c r="BP87" s="139">
        <f t="shared" si="57"/>
        <v>-0.87999999999999901</v>
      </c>
      <c r="BQ87" s="139">
        <f t="shared" si="58"/>
        <v>-0.89000000000000057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320</v>
      </c>
      <c r="G88" s="16">
        <f>'[3]05'!G90</f>
        <v>420</v>
      </c>
      <c r="H88" s="17">
        <f t="shared" si="59"/>
        <v>1060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26.63</v>
      </c>
      <c r="AE88" s="8">
        <f t="shared" si="43"/>
        <v>26.63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26.63</v>
      </c>
      <c r="AL88" s="8">
        <f t="shared" si="35"/>
        <v>216.74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216.74</v>
      </c>
      <c r="AT88" s="8">
        <v>25.75</v>
      </c>
      <c r="AU88" s="8">
        <v>25.74</v>
      </c>
      <c r="AW88" s="198">
        <v>26.63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26.63</v>
      </c>
      <c r="BD88" s="198">
        <v>26.63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26.63</v>
      </c>
      <c r="BL88" s="8">
        <f t="shared" si="53"/>
        <v>25.75</v>
      </c>
      <c r="BM88" s="8">
        <f t="shared" si="54"/>
        <v>25.74</v>
      </c>
      <c r="BN88" s="8">
        <f t="shared" si="55"/>
        <v>26.63</v>
      </c>
      <c r="BO88" s="8">
        <f t="shared" si="56"/>
        <v>26.63</v>
      </c>
      <c r="BP88" s="139">
        <f t="shared" si="57"/>
        <v>-0.87999999999999901</v>
      </c>
      <c r="BQ88" s="139">
        <f t="shared" si="58"/>
        <v>-0.89000000000000057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320</v>
      </c>
      <c r="G89" s="16">
        <f>'[3]05'!G91</f>
        <v>420</v>
      </c>
      <c r="H89" s="17">
        <f t="shared" si="59"/>
        <v>1060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26.63</v>
      </c>
      <c r="AE89" s="8">
        <f t="shared" si="43"/>
        <v>26.63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26.63</v>
      </c>
      <c r="AL89" s="8">
        <f t="shared" si="35"/>
        <v>216.74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216.74</v>
      </c>
      <c r="AT89" s="8">
        <v>25.75</v>
      </c>
      <c r="AU89" s="8">
        <v>25.74</v>
      </c>
      <c r="AW89" s="198">
        <v>26.63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26.63</v>
      </c>
      <c r="BD89" s="198">
        <v>26.63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26.63</v>
      </c>
      <c r="BL89" s="8">
        <f t="shared" si="53"/>
        <v>25.75</v>
      </c>
      <c r="BM89" s="8">
        <f t="shared" si="54"/>
        <v>25.74</v>
      </c>
      <c r="BN89" s="8">
        <f t="shared" si="55"/>
        <v>26.63</v>
      </c>
      <c r="BO89" s="8">
        <f t="shared" si="56"/>
        <v>26.63</v>
      </c>
      <c r="BP89" s="139">
        <f t="shared" si="57"/>
        <v>-0.87999999999999901</v>
      </c>
      <c r="BQ89" s="139">
        <f t="shared" si="58"/>
        <v>-0.89000000000000057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320</v>
      </c>
      <c r="G90" s="16">
        <f>'[3]05'!G92</f>
        <v>420</v>
      </c>
      <c r="H90" s="17">
        <f t="shared" si="59"/>
        <v>1060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26.63</v>
      </c>
      <c r="AE90" s="8">
        <f t="shared" si="43"/>
        <v>26.63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26.63</v>
      </c>
      <c r="AL90" s="8">
        <f t="shared" si="35"/>
        <v>216.74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216.74</v>
      </c>
      <c r="AT90" s="8">
        <v>25.75</v>
      </c>
      <c r="AU90" s="8">
        <v>25.74</v>
      </c>
      <c r="AW90" s="198">
        <v>26.63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26.63</v>
      </c>
      <c r="BD90" s="198">
        <v>26.63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26.63</v>
      </c>
      <c r="BL90" s="8">
        <f t="shared" si="53"/>
        <v>25.75</v>
      </c>
      <c r="BM90" s="8">
        <f t="shared" si="54"/>
        <v>25.74</v>
      </c>
      <c r="BN90" s="8">
        <f t="shared" si="55"/>
        <v>26.63</v>
      </c>
      <c r="BO90" s="8">
        <f t="shared" si="56"/>
        <v>26.63</v>
      </c>
      <c r="BP90" s="139">
        <f t="shared" si="57"/>
        <v>-0.87999999999999901</v>
      </c>
      <c r="BQ90" s="139">
        <f t="shared" si="58"/>
        <v>-0.89000000000000057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320</v>
      </c>
      <c r="G91" s="16">
        <f>'[3]05'!G93</f>
        <v>420</v>
      </c>
      <c r="H91" s="17">
        <f t="shared" si="59"/>
        <v>1060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26.63</v>
      </c>
      <c r="AE91" s="8">
        <f t="shared" si="43"/>
        <v>26.63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26.63</v>
      </c>
      <c r="AL91" s="8">
        <f t="shared" si="35"/>
        <v>216.74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216.74</v>
      </c>
      <c r="AT91" s="8">
        <v>25.75</v>
      </c>
      <c r="AU91" s="8">
        <v>25.74</v>
      </c>
      <c r="AW91" s="198">
        <v>26.63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26.63</v>
      </c>
      <c r="BD91" s="198">
        <v>26.63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26.63</v>
      </c>
      <c r="BL91" s="8">
        <f t="shared" si="53"/>
        <v>25.75</v>
      </c>
      <c r="BM91" s="8">
        <f t="shared" si="54"/>
        <v>25.74</v>
      </c>
      <c r="BN91" s="8">
        <f t="shared" si="55"/>
        <v>26.63</v>
      </c>
      <c r="BO91" s="8">
        <f t="shared" si="56"/>
        <v>26.63</v>
      </c>
      <c r="BP91" s="139">
        <f t="shared" si="57"/>
        <v>-0.87999999999999901</v>
      </c>
      <c r="BQ91" s="139">
        <f t="shared" si="58"/>
        <v>-0.89000000000000057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320</v>
      </c>
      <c r="G92" s="16">
        <f>'[3]05'!G94</f>
        <v>420</v>
      </c>
      <c r="H92" s="17">
        <f t="shared" si="59"/>
        <v>1060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26.09</v>
      </c>
      <c r="AU92" s="8">
        <v>26.09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26.09</v>
      </c>
      <c r="BM92" s="8">
        <f t="shared" si="54"/>
        <v>26.09</v>
      </c>
      <c r="BN92" s="8">
        <f t="shared" si="55"/>
        <v>26.99</v>
      </c>
      <c r="BO92" s="8">
        <f t="shared" si="56"/>
        <v>26.99</v>
      </c>
      <c r="BP92" s="139">
        <f t="shared" si="57"/>
        <v>-0.89999999999999858</v>
      </c>
      <c r="BQ92" s="139">
        <f t="shared" si="58"/>
        <v>-0.89999999999999858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320</v>
      </c>
      <c r="G93" s="16">
        <f>'[3]05'!G95</f>
        <v>420</v>
      </c>
      <c r="H93" s="17">
        <f t="shared" si="59"/>
        <v>1060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26.09</v>
      </c>
      <c r="AU93" s="8">
        <v>26.09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26.09</v>
      </c>
      <c r="BM93" s="8">
        <f t="shared" si="54"/>
        <v>26.09</v>
      </c>
      <c r="BN93" s="8">
        <f t="shared" si="55"/>
        <v>26.99</v>
      </c>
      <c r="BO93" s="8">
        <f t="shared" si="56"/>
        <v>26.99</v>
      </c>
      <c r="BP93" s="139">
        <f t="shared" si="57"/>
        <v>-0.89999999999999858</v>
      </c>
      <c r="BQ93" s="139">
        <f t="shared" si="58"/>
        <v>-0.89999999999999858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320</v>
      </c>
      <c r="G94" s="16">
        <f>'[3]05'!G96</f>
        <v>420</v>
      </c>
      <c r="H94" s="17">
        <f t="shared" si="59"/>
        <v>1060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26.09</v>
      </c>
      <c r="AU94" s="8">
        <v>26.09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26.09</v>
      </c>
      <c r="BM94" s="8">
        <f t="shared" si="54"/>
        <v>26.09</v>
      </c>
      <c r="BN94" s="8">
        <f t="shared" si="55"/>
        <v>26.99</v>
      </c>
      <c r="BO94" s="8">
        <f t="shared" si="56"/>
        <v>26.99</v>
      </c>
      <c r="BP94" s="139">
        <f t="shared" si="57"/>
        <v>-0.89999999999999858</v>
      </c>
      <c r="BQ94" s="139">
        <f t="shared" si="58"/>
        <v>-0.89999999999999858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320</v>
      </c>
      <c r="G95" s="16">
        <f>'[3]05'!G97</f>
        <v>420</v>
      </c>
      <c r="H95" s="17">
        <f t="shared" si="59"/>
        <v>1060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26.09</v>
      </c>
      <c r="AU95" s="8">
        <v>26.09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26.09</v>
      </c>
      <c r="BM95" s="8">
        <f t="shared" si="54"/>
        <v>26.09</v>
      </c>
      <c r="BN95" s="8">
        <f t="shared" si="55"/>
        <v>26.99</v>
      </c>
      <c r="BO95" s="8">
        <f t="shared" si="56"/>
        <v>26.99</v>
      </c>
      <c r="BP95" s="139">
        <f t="shared" si="57"/>
        <v>-0.89999999999999858</v>
      </c>
      <c r="BQ95" s="139">
        <f t="shared" si="58"/>
        <v>-0.89999999999999858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320</v>
      </c>
      <c r="G96" s="16">
        <f>'[3]05'!G98</f>
        <v>420</v>
      </c>
      <c r="H96" s="17">
        <f t="shared" si="59"/>
        <v>1060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26.09</v>
      </c>
      <c r="AU96" s="8">
        <v>26.09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26.09</v>
      </c>
      <c r="BM96" s="8">
        <f t="shared" si="54"/>
        <v>26.09</v>
      </c>
      <c r="BN96" s="8">
        <f t="shared" si="55"/>
        <v>26.99</v>
      </c>
      <c r="BO96" s="8">
        <f t="shared" si="56"/>
        <v>26.99</v>
      </c>
      <c r="BP96" s="139">
        <f t="shared" si="57"/>
        <v>-0.89999999999999858</v>
      </c>
      <c r="BQ96" s="139">
        <f t="shared" si="58"/>
        <v>-0.89999999999999858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320</v>
      </c>
      <c r="G97" s="16">
        <f>'[3]05'!G99</f>
        <v>420</v>
      </c>
      <c r="H97" s="17">
        <f t="shared" si="59"/>
        <v>1060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26.09</v>
      </c>
      <c r="AU97" s="8">
        <v>26.09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26.09</v>
      </c>
      <c r="BM97" s="8">
        <f t="shared" si="54"/>
        <v>26.09</v>
      </c>
      <c r="BN97" s="8">
        <f t="shared" si="55"/>
        <v>26.99</v>
      </c>
      <c r="BO97" s="8">
        <f t="shared" si="56"/>
        <v>26.99</v>
      </c>
      <c r="BP97" s="139">
        <f t="shared" si="57"/>
        <v>-0.89999999999999858</v>
      </c>
      <c r="BQ97" s="139">
        <f t="shared" si="58"/>
        <v>-0.89999999999999858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320</v>
      </c>
      <c r="G98" s="16">
        <f>'[3]05'!G100</f>
        <v>420</v>
      </c>
      <c r="H98" s="17">
        <f t="shared" si="59"/>
        <v>1060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26.09</v>
      </c>
      <c r="AU98" s="8">
        <v>26.09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26.09</v>
      </c>
      <c r="BM98" s="8">
        <f t="shared" si="54"/>
        <v>26.09</v>
      </c>
      <c r="BN98" s="8">
        <f t="shared" si="55"/>
        <v>26.99</v>
      </c>
      <c r="BO98" s="8">
        <f t="shared" si="56"/>
        <v>26.99</v>
      </c>
      <c r="BP98" s="139">
        <f t="shared" si="57"/>
        <v>-0.89999999999999858</v>
      </c>
      <c r="BQ98" s="139">
        <f t="shared" si="58"/>
        <v>-0.89999999999999858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10.08</v>
      </c>
      <c r="H99" s="15">
        <f t="shared" si="62"/>
        <v>25.44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0.62468750000000006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0.62468750000000006</v>
      </c>
      <c r="AE99" s="15">
        <f t="shared" si="62"/>
        <v>0.62468750000000006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0.62468750000000006</v>
      </c>
      <c r="AL99" s="15">
        <f t="shared" si="62"/>
        <v>5.2306250000000061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5.2306250000000061</v>
      </c>
      <c r="AS99" s="15">
        <f t="shared" si="62"/>
        <v>0</v>
      </c>
      <c r="AT99" s="15">
        <f t="shared" si="62"/>
        <v>0.60781999999999969</v>
      </c>
      <c r="AU99" s="15">
        <f t="shared" si="62"/>
        <v>0.60776999999999926</v>
      </c>
      <c r="AV99" s="15">
        <f t="shared" si="62"/>
        <v>0</v>
      </c>
      <c r="AW99" s="15">
        <f t="shared" si="62"/>
        <v>0.62468750000000006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0.62468750000000006</v>
      </c>
      <c r="BD99" s="15">
        <f t="shared" si="62"/>
        <v>0.62468750000000006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0.62468750000000006</v>
      </c>
      <c r="BK99" s="15"/>
      <c r="BL99" s="15">
        <f t="shared" si="63"/>
        <v>0.60781999999999969</v>
      </c>
      <c r="BM99" s="15">
        <f t="shared" si="63"/>
        <v>0.60776999999999926</v>
      </c>
      <c r="BN99" s="15">
        <f t="shared" si="63"/>
        <v>0.62468750000000006</v>
      </c>
      <c r="BO99" s="15">
        <f t="shared" si="63"/>
        <v>0.62468750000000006</v>
      </c>
      <c r="BP99" s="15">
        <f t="shared" si="63"/>
        <v>-1.686749999999998E-2</v>
      </c>
      <c r="BQ99" s="15">
        <f t="shared" si="63"/>
        <v>-1.6917499999999999E-2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36.6</v>
      </c>
      <c r="E39">
        <f>GT!N39</f>
        <v>0</v>
      </c>
      <c r="F39">
        <f t="shared" si="4"/>
        <v>72</v>
      </c>
      <c r="G39">
        <f t="shared" si="5"/>
        <v>36.6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6.0000000000002274E-2</v>
      </c>
      <c r="P39">
        <v>15.184893267651889</v>
      </c>
      <c r="Q39">
        <v>8.3136288998357983</v>
      </c>
      <c r="R39">
        <v>0</v>
      </c>
      <c r="S39">
        <v>2.0834154351395733</v>
      </c>
      <c r="T39">
        <v>11.018062397372743</v>
      </c>
      <c r="U39" s="114">
        <f t="shared" si="2"/>
        <v>36.6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36.6</v>
      </c>
      <c r="E40">
        <f>GT!N40</f>
        <v>0</v>
      </c>
      <c r="F40">
        <f t="shared" si="4"/>
        <v>72</v>
      </c>
      <c r="G40">
        <f t="shared" si="5"/>
        <v>36.6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6.0000000000002274E-2</v>
      </c>
      <c r="P40">
        <v>15.184893267651889</v>
      </c>
      <c r="Q40">
        <v>8.3136288998357983</v>
      </c>
      <c r="R40">
        <v>0</v>
      </c>
      <c r="S40">
        <v>2.0834154351395733</v>
      </c>
      <c r="T40">
        <v>11.018062397372743</v>
      </c>
      <c r="U40" s="114">
        <f t="shared" si="2"/>
        <v>36.6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72</v>
      </c>
      <c r="G41">
        <f t="shared" si="5"/>
        <v>36.6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6.0000000000002274E-2</v>
      </c>
      <c r="P41">
        <v>15.184893267651889</v>
      </c>
      <c r="Q41">
        <v>8.3136288998357983</v>
      </c>
      <c r="R41">
        <v>0</v>
      </c>
      <c r="S41">
        <v>2.0834154351395733</v>
      </c>
      <c r="T41">
        <v>11.018062397372743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72</v>
      </c>
      <c r="G42">
        <f t="shared" si="5"/>
        <v>36.6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6.0000000000002274E-2</v>
      </c>
      <c r="P42">
        <v>15.184893267651889</v>
      </c>
      <c r="Q42">
        <v>8.3136288998357983</v>
      </c>
      <c r="R42">
        <v>0</v>
      </c>
      <c r="S42">
        <v>2.0834154351395733</v>
      </c>
      <c r="T42">
        <v>11.018062397372743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6.0000000000002274E-2</v>
      </c>
      <c r="P43">
        <v>15.184893267651889</v>
      </c>
      <c r="Q43">
        <v>8.3136288998357983</v>
      </c>
      <c r="R43">
        <v>0</v>
      </c>
      <c r="S43">
        <v>2.0834154351395733</v>
      </c>
      <c r="T43">
        <v>11.018062397372743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6.0000000000002274E-2</v>
      </c>
      <c r="P44">
        <v>15.184893267651889</v>
      </c>
      <c r="Q44">
        <v>8.3136288998357983</v>
      </c>
      <c r="R44">
        <v>0</v>
      </c>
      <c r="S44">
        <v>2.0834154351395733</v>
      </c>
      <c r="T44">
        <v>11.018062397372743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36.6</v>
      </c>
      <c r="E45">
        <f>GT!N45</f>
        <v>0</v>
      </c>
      <c r="F45">
        <f t="shared" si="4"/>
        <v>72</v>
      </c>
      <c r="G45">
        <f t="shared" si="5"/>
        <v>36.6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6.0000000000002274E-2</v>
      </c>
      <c r="P45">
        <v>15.184893267651889</v>
      </c>
      <c r="Q45">
        <v>8.3136288998357983</v>
      </c>
      <c r="R45">
        <v>0</v>
      </c>
      <c r="S45">
        <v>2.0834154351395733</v>
      </c>
      <c r="T45">
        <v>11.018062397372743</v>
      </c>
      <c r="U45" s="114">
        <f t="shared" si="2"/>
        <v>36.6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36.6</v>
      </c>
      <c r="E46">
        <f>GT!N46</f>
        <v>0</v>
      </c>
      <c r="F46">
        <f t="shared" si="4"/>
        <v>72</v>
      </c>
      <c r="G46">
        <f t="shared" si="5"/>
        <v>36.6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6.0000000000002274E-2</v>
      </c>
      <c r="P46">
        <v>15.184893267651889</v>
      </c>
      <c r="Q46">
        <v>8.3136288998357983</v>
      </c>
      <c r="R46">
        <v>0</v>
      </c>
      <c r="S46">
        <v>2.0834154351395733</v>
      </c>
      <c r="T46">
        <v>11.018062397372743</v>
      </c>
      <c r="U46" s="114">
        <f t="shared" si="2"/>
        <v>36.6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6.0000000000002274E-2</v>
      </c>
      <c r="P47">
        <v>15.184893267651889</v>
      </c>
      <c r="Q47">
        <v>8.3136288998357983</v>
      </c>
      <c r="R47">
        <v>0</v>
      </c>
      <c r="S47">
        <v>2.0834154351395733</v>
      </c>
      <c r="T47">
        <v>11.018062397372743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36.6</v>
      </c>
      <c r="E48">
        <f>GT!N48</f>
        <v>0</v>
      </c>
      <c r="F48">
        <f t="shared" si="4"/>
        <v>72</v>
      </c>
      <c r="G48">
        <f t="shared" si="5"/>
        <v>36.6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6.0000000000002274E-2</v>
      </c>
      <c r="P48">
        <v>15.184893267651889</v>
      </c>
      <c r="Q48">
        <v>8.3136288998357983</v>
      </c>
      <c r="R48">
        <v>0</v>
      </c>
      <c r="S48">
        <v>2.0834154351395733</v>
      </c>
      <c r="T48">
        <v>11.018062397372743</v>
      </c>
      <c r="U48" s="114">
        <f t="shared" si="2"/>
        <v>36.6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36.6</v>
      </c>
      <c r="E49">
        <f>GT!N49</f>
        <v>0</v>
      </c>
      <c r="F49">
        <f t="shared" si="4"/>
        <v>72</v>
      </c>
      <c r="G49">
        <f t="shared" si="5"/>
        <v>36.6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6.0000000000002274E-2</v>
      </c>
      <c r="P49">
        <v>15.184893267651889</v>
      </c>
      <c r="Q49">
        <v>8.3136288998357983</v>
      </c>
      <c r="R49">
        <v>0</v>
      </c>
      <c r="S49">
        <v>2.0834154351395733</v>
      </c>
      <c r="T49">
        <v>11.018062397372743</v>
      </c>
      <c r="U49" s="114">
        <f t="shared" si="2"/>
        <v>36.6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36.6</v>
      </c>
      <c r="E50">
        <f>GT!N50</f>
        <v>0</v>
      </c>
      <c r="F50">
        <f t="shared" si="4"/>
        <v>72</v>
      </c>
      <c r="G50">
        <f t="shared" si="5"/>
        <v>36.6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6.0000000000002274E-2</v>
      </c>
      <c r="P50">
        <v>15.184893267651889</v>
      </c>
      <c r="Q50">
        <v>8.3136288998357983</v>
      </c>
      <c r="R50">
        <v>0</v>
      </c>
      <c r="S50">
        <v>2.0834154351395733</v>
      </c>
      <c r="T50">
        <v>11.018062397372743</v>
      </c>
      <c r="U50" s="114">
        <f t="shared" si="2"/>
        <v>36.6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36.6</v>
      </c>
      <c r="E51">
        <f>GT!N51</f>
        <v>0</v>
      </c>
      <c r="F51">
        <f t="shared" si="4"/>
        <v>72</v>
      </c>
      <c r="G51">
        <f t="shared" si="5"/>
        <v>36.6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6.0000000000002274E-2</v>
      </c>
      <c r="P51">
        <v>15.184893267651889</v>
      </c>
      <c r="Q51">
        <v>8.3136288998357983</v>
      </c>
      <c r="R51">
        <v>0</v>
      </c>
      <c r="S51">
        <v>2.0834154351395733</v>
      </c>
      <c r="T51">
        <v>11.018062397372743</v>
      </c>
      <c r="U51" s="114">
        <f t="shared" si="2"/>
        <v>36.6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36.6</v>
      </c>
      <c r="E52">
        <f>GT!N52</f>
        <v>0</v>
      </c>
      <c r="F52">
        <f t="shared" si="4"/>
        <v>72</v>
      </c>
      <c r="G52">
        <f t="shared" si="5"/>
        <v>36.6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6.0000000000002274E-2</v>
      </c>
      <c r="P52">
        <v>15.184893267651889</v>
      </c>
      <c r="Q52">
        <v>8.3136288998357983</v>
      </c>
      <c r="R52">
        <v>0</v>
      </c>
      <c r="S52">
        <v>2.0834154351395733</v>
      </c>
      <c r="T52">
        <v>11.018062397372743</v>
      </c>
      <c r="U52" s="114">
        <f t="shared" si="2"/>
        <v>36.6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36.6</v>
      </c>
      <c r="E53">
        <f>GT!N53</f>
        <v>0</v>
      </c>
      <c r="F53">
        <f t="shared" si="4"/>
        <v>72</v>
      </c>
      <c r="G53">
        <f t="shared" si="5"/>
        <v>36.6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1.0700000000000003</v>
      </c>
      <c r="P53">
        <v>14.885167464114831</v>
      </c>
      <c r="Q53">
        <v>8.2409231635237834</v>
      </c>
      <c r="R53">
        <v>0</v>
      </c>
      <c r="S53">
        <v>2.1426400225161837</v>
      </c>
      <c r="T53">
        <v>11.331269349845201</v>
      </c>
      <c r="U53" s="114">
        <f t="shared" si="2"/>
        <v>36.599999999999994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36.6</v>
      </c>
      <c r="E54">
        <f>GT!N54</f>
        <v>0</v>
      </c>
      <c r="F54">
        <f t="shared" si="4"/>
        <v>72</v>
      </c>
      <c r="G54">
        <f t="shared" si="5"/>
        <v>36.6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1.0700000000000003</v>
      </c>
      <c r="P54">
        <v>14.885167464114831</v>
      </c>
      <c r="Q54">
        <v>8.2409231635237834</v>
      </c>
      <c r="R54">
        <v>0</v>
      </c>
      <c r="S54">
        <v>2.1426400225161837</v>
      </c>
      <c r="T54">
        <v>11.331269349845201</v>
      </c>
      <c r="U54" s="114">
        <f t="shared" si="2"/>
        <v>36.599999999999994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36.6</v>
      </c>
      <c r="E55">
        <f>GT!N55</f>
        <v>0</v>
      </c>
      <c r="F55">
        <f t="shared" si="4"/>
        <v>72</v>
      </c>
      <c r="G55">
        <f t="shared" si="5"/>
        <v>36.6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1.0700000000000003</v>
      </c>
      <c r="P55">
        <v>14.885167464114831</v>
      </c>
      <c r="Q55">
        <v>8.2409231635237834</v>
      </c>
      <c r="R55">
        <v>0</v>
      </c>
      <c r="S55">
        <v>2.1426400225161837</v>
      </c>
      <c r="T55">
        <v>11.331269349845201</v>
      </c>
      <c r="U55" s="114">
        <f t="shared" si="2"/>
        <v>36.599999999999994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35.6</v>
      </c>
      <c r="E56">
        <f>GT!N56</f>
        <v>0</v>
      </c>
      <c r="F56">
        <f t="shared" si="4"/>
        <v>72</v>
      </c>
      <c r="G56">
        <f t="shared" si="5"/>
        <v>35.6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7.0000000000000284E-2</v>
      </c>
      <c r="P56">
        <v>14.47846889952153</v>
      </c>
      <c r="Q56">
        <v>8.0157613284548273</v>
      </c>
      <c r="R56">
        <v>0</v>
      </c>
      <c r="S56">
        <v>2.0840979453982551</v>
      </c>
      <c r="T56">
        <v>11.021671826625386</v>
      </c>
      <c r="U56" s="114">
        <f t="shared" si="2"/>
        <v>35.6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34.6</v>
      </c>
      <c r="E57">
        <f>GT!N57</f>
        <v>0</v>
      </c>
      <c r="F57">
        <f t="shared" si="4"/>
        <v>72</v>
      </c>
      <c r="G57">
        <f t="shared" si="5"/>
        <v>34.6</v>
      </c>
      <c r="H57" s="112"/>
      <c r="I57">
        <f>BRPL_EOD!AA57+BRPL_EOD!AB57</f>
        <v>13.45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34.53</v>
      </c>
      <c r="O57" s="112">
        <f t="shared" si="1"/>
        <v>7.0000000000000284E-2</v>
      </c>
      <c r="P57">
        <v>13.477266145380828</v>
      </c>
      <c r="Q57">
        <v>8.0162177816391544</v>
      </c>
      <c r="R57">
        <v>0</v>
      </c>
      <c r="S57">
        <v>2.0842166232261801</v>
      </c>
      <c r="T57">
        <v>11.022299449753838</v>
      </c>
      <c r="U57" s="114">
        <f t="shared" si="2"/>
        <v>34.599999999999994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34.6</v>
      </c>
      <c r="E58">
        <f>GT!N58</f>
        <v>0</v>
      </c>
      <c r="F58">
        <f t="shared" si="4"/>
        <v>72</v>
      </c>
      <c r="G58">
        <f t="shared" si="5"/>
        <v>34.6</v>
      </c>
      <c r="H58" s="112"/>
      <c r="I58">
        <f>BRPL_EOD!AA58+BRPL_EOD!AB58</f>
        <v>13.45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34.53</v>
      </c>
      <c r="O58" s="112">
        <f t="shared" si="1"/>
        <v>7.0000000000000284E-2</v>
      </c>
      <c r="P58">
        <v>13.477266145380828</v>
      </c>
      <c r="Q58">
        <v>8.0162177816391544</v>
      </c>
      <c r="R58">
        <v>0</v>
      </c>
      <c r="S58">
        <v>2.0842166232261801</v>
      </c>
      <c r="T58">
        <v>11.022299449753838</v>
      </c>
      <c r="U58" s="114">
        <f t="shared" si="2"/>
        <v>34.599999999999994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34.6</v>
      </c>
      <c r="E59">
        <f>GT!N59</f>
        <v>0</v>
      </c>
      <c r="F59">
        <f t="shared" si="4"/>
        <v>72</v>
      </c>
      <c r="G59">
        <f t="shared" si="5"/>
        <v>34.6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34.53</v>
      </c>
      <c r="O59" s="112">
        <f t="shared" si="1"/>
        <v>7.0000000000000284E-2</v>
      </c>
      <c r="P59">
        <v>13.477266145380828</v>
      </c>
      <c r="Q59">
        <v>8.0162177816391544</v>
      </c>
      <c r="R59">
        <v>0</v>
      </c>
      <c r="S59">
        <v>2.0842166232261801</v>
      </c>
      <c r="T59">
        <v>11.022299449753838</v>
      </c>
      <c r="U59" s="114">
        <f t="shared" si="2"/>
        <v>34.599999999999994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34.6</v>
      </c>
      <c r="E60">
        <f>GT!N60</f>
        <v>0</v>
      </c>
      <c r="F60">
        <f t="shared" si="4"/>
        <v>72</v>
      </c>
      <c r="G60">
        <f t="shared" si="5"/>
        <v>34.6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34.53</v>
      </c>
      <c r="O60" s="112">
        <f t="shared" si="1"/>
        <v>7.0000000000000284E-2</v>
      </c>
      <c r="P60">
        <v>13.477266145380828</v>
      </c>
      <c r="Q60">
        <v>8.0162177816391544</v>
      </c>
      <c r="R60">
        <v>0</v>
      </c>
      <c r="S60">
        <v>2.0842166232261801</v>
      </c>
      <c r="T60">
        <v>11.022299449753838</v>
      </c>
      <c r="U60" s="114">
        <f t="shared" si="2"/>
        <v>34.599999999999994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34.6</v>
      </c>
      <c r="E61">
        <f>GT!N61</f>
        <v>0</v>
      </c>
      <c r="F61">
        <f t="shared" si="4"/>
        <v>72</v>
      </c>
      <c r="G61">
        <f t="shared" si="5"/>
        <v>34.6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34.53</v>
      </c>
      <c r="O61" s="112">
        <f t="shared" si="1"/>
        <v>7.0000000000000284E-2</v>
      </c>
      <c r="P61">
        <v>13.477266145380828</v>
      </c>
      <c r="Q61">
        <v>8.0162177816391544</v>
      </c>
      <c r="R61">
        <v>0</v>
      </c>
      <c r="S61">
        <v>2.0842166232261801</v>
      </c>
      <c r="T61">
        <v>11.022299449753838</v>
      </c>
      <c r="U61" s="114">
        <f t="shared" si="2"/>
        <v>34.599999999999994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34.6</v>
      </c>
      <c r="E62">
        <f>GT!N62</f>
        <v>0</v>
      </c>
      <c r="F62">
        <f t="shared" si="4"/>
        <v>72</v>
      </c>
      <c r="G62">
        <f t="shared" si="5"/>
        <v>34.6</v>
      </c>
      <c r="H62" s="112"/>
      <c r="I62">
        <f>BRPL_EOD!AA62+BRPL_EOD!AB62</f>
        <v>13.45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34.53</v>
      </c>
      <c r="O62" s="112">
        <f t="shared" si="1"/>
        <v>7.0000000000000284E-2</v>
      </c>
      <c r="P62">
        <v>13.477266145380828</v>
      </c>
      <c r="Q62">
        <v>8.0162177816391544</v>
      </c>
      <c r="R62">
        <v>0</v>
      </c>
      <c r="S62">
        <v>2.0842166232261801</v>
      </c>
      <c r="T62">
        <v>11.022299449753838</v>
      </c>
      <c r="U62" s="114">
        <f t="shared" si="2"/>
        <v>34.599999999999994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34.6</v>
      </c>
      <c r="E63">
        <f>GT!N63</f>
        <v>0</v>
      </c>
      <c r="F63">
        <f t="shared" si="4"/>
        <v>72</v>
      </c>
      <c r="G63">
        <f t="shared" si="5"/>
        <v>34.6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34.53</v>
      </c>
      <c r="O63" s="112">
        <f t="shared" si="1"/>
        <v>7.0000000000000284E-2</v>
      </c>
      <c r="P63">
        <v>13.477266145380828</v>
      </c>
      <c r="Q63">
        <v>8.0162177816391544</v>
      </c>
      <c r="R63">
        <v>0</v>
      </c>
      <c r="S63">
        <v>2.0842166232261801</v>
      </c>
      <c r="T63">
        <v>11.022299449753838</v>
      </c>
      <c r="U63" s="114">
        <f t="shared" si="2"/>
        <v>34.599999999999994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34.6</v>
      </c>
      <c r="E64">
        <f>GT!N64</f>
        <v>0</v>
      </c>
      <c r="F64">
        <f t="shared" si="4"/>
        <v>72</v>
      </c>
      <c r="G64">
        <f t="shared" si="5"/>
        <v>34.6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34.53</v>
      </c>
      <c r="O64" s="112">
        <f t="shared" si="1"/>
        <v>7.0000000000000284E-2</v>
      </c>
      <c r="P64">
        <v>13.477266145380828</v>
      </c>
      <c r="Q64">
        <v>8.0162177816391544</v>
      </c>
      <c r="R64">
        <v>0</v>
      </c>
      <c r="S64">
        <v>2.0842166232261801</v>
      </c>
      <c r="T64">
        <v>11.022299449753838</v>
      </c>
      <c r="U64" s="114">
        <f t="shared" si="2"/>
        <v>34.599999999999994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34.6</v>
      </c>
      <c r="E65">
        <f>GT!N65</f>
        <v>0</v>
      </c>
      <c r="F65">
        <f t="shared" si="4"/>
        <v>72</v>
      </c>
      <c r="G65">
        <f t="shared" si="5"/>
        <v>34.6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34.53</v>
      </c>
      <c r="O65" s="112">
        <f t="shared" si="1"/>
        <v>7.0000000000000284E-2</v>
      </c>
      <c r="P65">
        <v>13.477266145380828</v>
      </c>
      <c r="Q65">
        <v>8.0162177816391544</v>
      </c>
      <c r="R65">
        <v>0</v>
      </c>
      <c r="S65">
        <v>2.0842166232261801</v>
      </c>
      <c r="T65">
        <v>11.022299449753838</v>
      </c>
      <c r="U65" s="114">
        <f t="shared" si="2"/>
        <v>34.599999999999994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34.6</v>
      </c>
      <c r="E66">
        <f>GT!N66</f>
        <v>0</v>
      </c>
      <c r="F66">
        <f t="shared" si="4"/>
        <v>72</v>
      </c>
      <c r="G66">
        <f t="shared" si="5"/>
        <v>34.6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34.53</v>
      </c>
      <c r="O66" s="112">
        <f t="shared" si="1"/>
        <v>7.0000000000000284E-2</v>
      </c>
      <c r="P66">
        <v>13.477266145380828</v>
      </c>
      <c r="Q66">
        <v>8.0162177816391544</v>
      </c>
      <c r="R66">
        <v>0</v>
      </c>
      <c r="S66">
        <v>2.0842166232261801</v>
      </c>
      <c r="T66">
        <v>11.022299449753838</v>
      </c>
      <c r="U66" s="114">
        <f t="shared" si="2"/>
        <v>34.599999999999994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34.6</v>
      </c>
      <c r="E67">
        <f>GT!N67</f>
        <v>0</v>
      </c>
      <c r="F67">
        <f t="shared" si="4"/>
        <v>72</v>
      </c>
      <c r="G67">
        <f t="shared" si="5"/>
        <v>34.6</v>
      </c>
      <c r="H67" s="112"/>
      <c r="I67">
        <f>BRPL_EOD!AA67+BRPL_EOD!AB67</f>
        <v>13.45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34.53</v>
      </c>
      <c r="O67" s="112">
        <f t="shared" ref="O67:O98" si="7">G67-N67</f>
        <v>7.0000000000000284E-2</v>
      </c>
      <c r="P67">
        <v>13.477266145380828</v>
      </c>
      <c r="Q67">
        <v>8.0162177816391544</v>
      </c>
      <c r="R67">
        <v>0</v>
      </c>
      <c r="S67">
        <v>2.0842166232261801</v>
      </c>
      <c r="T67">
        <v>11.022299449753838</v>
      </c>
      <c r="U67" s="114">
        <f t="shared" ref="U67:U98" si="8">SUM(P67:T67)</f>
        <v>34.599999999999994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34.6</v>
      </c>
      <c r="E68">
        <f>GT!N68</f>
        <v>0</v>
      </c>
      <c r="F68">
        <f t="shared" ref="F68:F98" si="10">B68+C68</f>
        <v>72</v>
      </c>
      <c r="G68">
        <f t="shared" ref="G68:G98" si="11">D68+E68-X68</f>
        <v>34.6</v>
      </c>
      <c r="H68" s="112"/>
      <c r="I68">
        <f>BRPL_EOD!AA68+BRPL_EOD!AB68</f>
        <v>13.45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34.53</v>
      </c>
      <c r="O68" s="112">
        <f t="shared" si="7"/>
        <v>7.0000000000000284E-2</v>
      </c>
      <c r="P68">
        <v>13.477266145380828</v>
      </c>
      <c r="Q68">
        <v>8.0162177816391544</v>
      </c>
      <c r="R68">
        <v>0</v>
      </c>
      <c r="S68">
        <v>2.0842166232261801</v>
      </c>
      <c r="T68">
        <v>11.022299449753838</v>
      </c>
      <c r="U68" s="114">
        <f t="shared" si="8"/>
        <v>34.599999999999994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34.6</v>
      </c>
      <c r="E69">
        <f>GT!N69</f>
        <v>0</v>
      </c>
      <c r="F69">
        <f t="shared" si="10"/>
        <v>72</v>
      </c>
      <c r="G69">
        <f t="shared" si="11"/>
        <v>34.6</v>
      </c>
      <c r="H69" s="112"/>
      <c r="I69">
        <f>BRPL_EOD!AA69+BRPL_EOD!AB69</f>
        <v>13.45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34.53</v>
      </c>
      <c r="O69" s="112">
        <f t="shared" si="7"/>
        <v>7.0000000000000284E-2</v>
      </c>
      <c r="P69">
        <v>13.477266145380828</v>
      </c>
      <c r="Q69">
        <v>8.0162177816391544</v>
      </c>
      <c r="R69">
        <v>0</v>
      </c>
      <c r="S69">
        <v>2.0842166232261801</v>
      </c>
      <c r="T69">
        <v>11.022299449753838</v>
      </c>
      <c r="U69" s="114">
        <f t="shared" si="8"/>
        <v>34.599999999999994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34.6</v>
      </c>
      <c r="E70">
        <f>GT!N70</f>
        <v>0</v>
      </c>
      <c r="F70">
        <f t="shared" si="10"/>
        <v>72</v>
      </c>
      <c r="G70">
        <f t="shared" si="11"/>
        <v>34.6</v>
      </c>
      <c r="H70" s="112"/>
      <c r="I70">
        <f>BRPL_EOD!AA70+BRPL_EOD!AB70</f>
        <v>13.45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34.53</v>
      </c>
      <c r="O70" s="112">
        <f t="shared" si="7"/>
        <v>7.0000000000000284E-2</v>
      </c>
      <c r="P70">
        <v>13.477266145380828</v>
      </c>
      <c r="Q70">
        <v>8.0162177816391544</v>
      </c>
      <c r="R70">
        <v>0</v>
      </c>
      <c r="S70">
        <v>2.0842166232261801</v>
      </c>
      <c r="T70">
        <v>11.022299449753838</v>
      </c>
      <c r="U70" s="114">
        <f t="shared" si="8"/>
        <v>34.599999999999994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34.6</v>
      </c>
      <c r="E71">
        <f>GT!N71</f>
        <v>0</v>
      </c>
      <c r="F71">
        <f t="shared" si="10"/>
        <v>72</v>
      </c>
      <c r="G71">
        <f t="shared" si="11"/>
        <v>34.6</v>
      </c>
      <c r="H71" s="112"/>
      <c r="I71">
        <f>BRPL_EOD!AA71+BRPL_EOD!AB71</f>
        <v>13.45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34.53</v>
      </c>
      <c r="O71" s="112">
        <f t="shared" si="7"/>
        <v>7.0000000000000284E-2</v>
      </c>
      <c r="P71">
        <v>13.477266145380828</v>
      </c>
      <c r="Q71">
        <v>8.0162177816391544</v>
      </c>
      <c r="R71">
        <v>0</v>
      </c>
      <c r="S71">
        <v>2.0842166232261801</v>
      </c>
      <c r="T71">
        <v>11.022299449753838</v>
      </c>
      <c r="U71" s="114">
        <f t="shared" si="8"/>
        <v>34.599999999999994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34.6</v>
      </c>
      <c r="E72">
        <f>GT!N72</f>
        <v>0</v>
      </c>
      <c r="F72">
        <f t="shared" si="10"/>
        <v>72</v>
      </c>
      <c r="G72">
        <f t="shared" si="11"/>
        <v>34.6</v>
      </c>
      <c r="H72" s="112"/>
      <c r="I72">
        <f>BRPL_EOD!AA72+BRPL_EOD!AB72</f>
        <v>13.45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34.53</v>
      </c>
      <c r="O72" s="112">
        <f t="shared" si="7"/>
        <v>7.0000000000000284E-2</v>
      </c>
      <c r="P72">
        <v>13.477266145380828</v>
      </c>
      <c r="Q72">
        <v>8.0162177816391544</v>
      </c>
      <c r="R72">
        <v>0</v>
      </c>
      <c r="S72">
        <v>2.0842166232261801</v>
      </c>
      <c r="T72">
        <v>11.022299449753838</v>
      </c>
      <c r="U72" s="114">
        <f t="shared" si="8"/>
        <v>34.599999999999994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34.6</v>
      </c>
      <c r="E73">
        <f>GT!N73</f>
        <v>0</v>
      </c>
      <c r="F73">
        <f t="shared" si="10"/>
        <v>72</v>
      </c>
      <c r="G73">
        <f t="shared" si="11"/>
        <v>34.6</v>
      </c>
      <c r="H73" s="112"/>
      <c r="I73">
        <f>BRPL_EOD!AA73+BRPL_EOD!AB73</f>
        <v>13.45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34.53</v>
      </c>
      <c r="O73" s="112">
        <f t="shared" si="7"/>
        <v>7.0000000000000284E-2</v>
      </c>
      <c r="P73">
        <v>13.477266145380828</v>
      </c>
      <c r="Q73">
        <v>8.0162177816391544</v>
      </c>
      <c r="R73">
        <v>0</v>
      </c>
      <c r="S73">
        <v>2.0842166232261801</v>
      </c>
      <c r="T73">
        <v>11.022299449753838</v>
      </c>
      <c r="U73" s="114">
        <f t="shared" si="8"/>
        <v>34.599999999999994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34.6</v>
      </c>
      <c r="E74">
        <f>GT!N74</f>
        <v>0</v>
      </c>
      <c r="F74">
        <f t="shared" si="10"/>
        <v>72</v>
      </c>
      <c r="G74">
        <f t="shared" si="11"/>
        <v>34.6</v>
      </c>
      <c r="H74" s="112"/>
      <c r="I74">
        <f>BRPL_EOD!AA74+BRPL_EOD!AB74</f>
        <v>13.45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34.53</v>
      </c>
      <c r="O74" s="112">
        <f t="shared" si="7"/>
        <v>7.0000000000000284E-2</v>
      </c>
      <c r="P74">
        <v>13.477266145380828</v>
      </c>
      <c r="Q74">
        <v>8.0162177816391544</v>
      </c>
      <c r="R74">
        <v>0</v>
      </c>
      <c r="S74">
        <v>2.0842166232261801</v>
      </c>
      <c r="T74">
        <v>11.022299449753838</v>
      </c>
      <c r="U74" s="114">
        <f t="shared" si="8"/>
        <v>34.599999999999994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14.45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35.53</v>
      </c>
      <c r="O75" s="112">
        <f t="shared" si="7"/>
        <v>-0.92999999999999972</v>
      </c>
      <c r="P75">
        <v>14.07177033492823</v>
      </c>
      <c r="Q75">
        <v>7.7905994933858711</v>
      </c>
      <c r="R75">
        <v>0</v>
      </c>
      <c r="S75">
        <v>2.0255558682803265</v>
      </c>
      <c r="T75">
        <v>10.712074303405572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14.45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35.53</v>
      </c>
      <c r="O76" s="112">
        <f t="shared" si="7"/>
        <v>-0.92999999999999972</v>
      </c>
      <c r="P76">
        <v>14.07177033492823</v>
      </c>
      <c r="Q76">
        <v>7.7905994933858711</v>
      </c>
      <c r="R76">
        <v>0</v>
      </c>
      <c r="S76">
        <v>2.0255558682803265</v>
      </c>
      <c r="T76">
        <v>10.712074303405572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-1.9399999999999977</v>
      </c>
      <c r="P77">
        <v>14.355117679255612</v>
      </c>
      <c r="Q77">
        <v>7.859332238642585</v>
      </c>
      <c r="R77">
        <v>0</v>
      </c>
      <c r="S77">
        <v>1.9695675971538043</v>
      </c>
      <c r="T77">
        <v>10.415982484948003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-1.9399999999999977</v>
      </c>
      <c r="P78">
        <v>14.355117679255612</v>
      </c>
      <c r="Q78">
        <v>7.859332238642585</v>
      </c>
      <c r="R78">
        <v>0</v>
      </c>
      <c r="S78">
        <v>1.9695675971538043</v>
      </c>
      <c r="T78">
        <v>10.415982484948003</v>
      </c>
      <c r="U78" s="114">
        <f t="shared" si="8"/>
        <v>34.600000000000009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0.8766499999999986</v>
      </c>
      <c r="E99" s="114">
        <f t="shared" si="12"/>
        <v>0</v>
      </c>
      <c r="F99" s="114">
        <f t="shared" si="12"/>
        <v>1.728</v>
      </c>
      <c r="G99" s="114">
        <f t="shared" si="12"/>
        <v>0.8766499999999986</v>
      </c>
      <c r="H99" s="114"/>
      <c r="I99" s="114">
        <f t="shared" si="12"/>
        <v>0.35992500000000066</v>
      </c>
      <c r="J99" s="114">
        <f t="shared" si="12"/>
        <v>0.20006000000000024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0.26590000000000014</v>
      </c>
      <c r="N99" s="114">
        <f t="shared" si="12"/>
        <v>0.87580500000000139</v>
      </c>
      <c r="O99" s="114">
        <f t="shared" si="12"/>
        <v>8.4500000000002368E-4</v>
      </c>
      <c r="P99" s="114">
        <f t="shared" si="12"/>
        <v>0.36026643983145562</v>
      </c>
      <c r="Q99" s="114">
        <f t="shared" si="12"/>
        <v>0.20025364016253308</v>
      </c>
      <c r="R99" s="114">
        <f t="shared" si="12"/>
        <v>0</v>
      </c>
      <c r="S99" s="114">
        <f t="shared" si="12"/>
        <v>4.9968720370242511E-2</v>
      </c>
      <c r="T99" s="114">
        <f t="shared" si="12"/>
        <v>0.26616119963576873</v>
      </c>
      <c r="U99" s="114">
        <f t="shared" si="12"/>
        <v>0.8766499999999986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218.95999999999998</v>
      </c>
      <c r="E24">
        <f>BAWANA!AM24</f>
        <v>0</v>
      </c>
      <c r="F24">
        <f t="shared" si="4"/>
        <v>256</v>
      </c>
      <c r="G24">
        <f t="shared" si="5"/>
        <v>218.95999999999998</v>
      </c>
      <c r="H24" s="112"/>
      <c r="I24">
        <f>BRPL_EOD!AI24+BRPL_EOD!AJ24</f>
        <v>79.430000000000007</v>
      </c>
      <c r="J24">
        <f>BYPL_EOD!AI24+BYPL_EOD!AJ24</f>
        <v>45.93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218.97000000000003</v>
      </c>
      <c r="O24" s="112">
        <f t="shared" si="1"/>
        <v>-1.0000000000047748E-2</v>
      </c>
      <c r="P24">
        <v>79.426372562451462</v>
      </c>
      <c r="Q24">
        <v>45.927902452390725</v>
      </c>
      <c r="R24">
        <v>4.9997716582180196</v>
      </c>
      <c r="S24">
        <v>18.999132301228475</v>
      </c>
      <c r="T24">
        <v>69.60682102571127</v>
      </c>
      <c r="U24" s="114">
        <f t="shared" si="2"/>
        <v>218.95999999999995</v>
      </c>
      <c r="V24" s="112">
        <f t="shared" si="3"/>
        <v>0</v>
      </c>
      <c r="Y24">
        <f>BAWANA!AW24+BAWANA!AX24</f>
        <v>25.52</v>
      </c>
      <c r="Z24">
        <f>BAWANA!BD24+BAWANA!BE24</f>
        <v>25.52</v>
      </c>
      <c r="AA24">
        <f>BAWANA!X24+BAWANA!Y24</f>
        <v>25.52</v>
      </c>
      <c r="AB24">
        <f>BAWANA!AE24+BAWANA!AF24</f>
        <v>25.52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218.95999999999998</v>
      </c>
      <c r="E25">
        <f>BAWANA!AM25</f>
        <v>0</v>
      </c>
      <c r="F25">
        <f t="shared" si="4"/>
        <v>256</v>
      </c>
      <c r="G25">
        <f t="shared" si="5"/>
        <v>218.95999999999998</v>
      </c>
      <c r="H25" s="112"/>
      <c r="I25">
        <f>BRPL_EOD!AI25+BRPL_EOD!AJ25</f>
        <v>79.430000000000007</v>
      </c>
      <c r="J25">
        <f>BYPL_EOD!AI25+BYPL_EOD!AJ25</f>
        <v>45.93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218.97000000000003</v>
      </c>
      <c r="O25" s="112">
        <f t="shared" si="1"/>
        <v>-1.0000000000047748E-2</v>
      </c>
      <c r="P25">
        <v>79.426372562451462</v>
      </c>
      <c r="Q25">
        <v>45.927902452390725</v>
      </c>
      <c r="R25">
        <v>4.9997716582180196</v>
      </c>
      <c r="S25">
        <v>18.999132301228475</v>
      </c>
      <c r="T25">
        <v>69.60682102571127</v>
      </c>
      <c r="U25" s="114">
        <f t="shared" si="2"/>
        <v>218.95999999999995</v>
      </c>
      <c r="V25" s="112">
        <f t="shared" si="3"/>
        <v>0</v>
      </c>
      <c r="Y25">
        <f>BAWANA!AW25+BAWANA!AX25</f>
        <v>25.52</v>
      </c>
      <c r="Z25">
        <f>BAWANA!BD25+BAWANA!BE25</f>
        <v>25.52</v>
      </c>
      <c r="AA25">
        <f>BAWANA!X25+BAWANA!Y25</f>
        <v>25.52</v>
      </c>
      <c r="AB25">
        <f>BAWANA!AE25+BAWANA!AF25</f>
        <v>25.52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218.95999999999998</v>
      </c>
      <c r="E26">
        <f>BAWANA!AM26</f>
        <v>0</v>
      </c>
      <c r="F26">
        <f t="shared" si="4"/>
        <v>256</v>
      </c>
      <c r="G26">
        <f t="shared" si="5"/>
        <v>218.95999999999998</v>
      </c>
      <c r="H26" s="112"/>
      <c r="I26">
        <f>BRPL_EOD!AI26+BRPL_EOD!AJ26</f>
        <v>79.430000000000007</v>
      </c>
      <c r="J26">
        <f>BYPL_EOD!AI26+BYPL_EOD!AJ26</f>
        <v>45.93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218.97000000000003</v>
      </c>
      <c r="O26" s="112">
        <f t="shared" si="1"/>
        <v>-1.0000000000047748E-2</v>
      </c>
      <c r="P26">
        <v>79.426372562451462</v>
      </c>
      <c r="Q26">
        <v>45.927902452390725</v>
      </c>
      <c r="R26">
        <v>4.9997716582180196</v>
      </c>
      <c r="S26">
        <v>18.999132301228475</v>
      </c>
      <c r="T26">
        <v>69.60682102571127</v>
      </c>
      <c r="U26" s="114">
        <f t="shared" si="2"/>
        <v>218.95999999999995</v>
      </c>
      <c r="V26" s="112">
        <f t="shared" si="3"/>
        <v>0</v>
      </c>
      <c r="Y26">
        <f>BAWANA!AW26+BAWANA!AX26</f>
        <v>25.52</v>
      </c>
      <c r="Z26">
        <f>BAWANA!BD26+BAWANA!BE26</f>
        <v>25.52</v>
      </c>
      <c r="AA26">
        <f>BAWANA!X26+BAWANA!Y26</f>
        <v>25.52</v>
      </c>
      <c r="AB26">
        <f>BAWANA!AE26+BAWANA!AF26</f>
        <v>25.52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218.95999999999998</v>
      </c>
      <c r="E27">
        <f>BAWANA!AM27</f>
        <v>0</v>
      </c>
      <c r="F27">
        <f t="shared" si="4"/>
        <v>256</v>
      </c>
      <c r="G27">
        <f t="shared" si="5"/>
        <v>218.95999999999998</v>
      </c>
      <c r="H27" s="112"/>
      <c r="I27">
        <f>BRPL_EOD!AI27+BRPL_EOD!AJ27</f>
        <v>79.430000000000007</v>
      </c>
      <c r="J27">
        <f>BYPL_EOD!AI27+BYPL_EOD!AJ27</f>
        <v>45.93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218.97000000000003</v>
      </c>
      <c r="O27" s="112">
        <f t="shared" si="1"/>
        <v>-1.0000000000047748E-2</v>
      </c>
      <c r="P27">
        <v>79.426372562451462</v>
      </c>
      <c r="Q27">
        <v>45.927902452390725</v>
      </c>
      <c r="R27">
        <v>4.9997716582180196</v>
      </c>
      <c r="S27">
        <v>18.999132301228475</v>
      </c>
      <c r="T27">
        <v>69.60682102571127</v>
      </c>
      <c r="U27" s="114">
        <f t="shared" si="2"/>
        <v>218.95999999999995</v>
      </c>
      <c r="V27" s="112">
        <f t="shared" si="3"/>
        <v>0</v>
      </c>
      <c r="Y27">
        <f>BAWANA!AW27+BAWANA!AX27</f>
        <v>25.52</v>
      </c>
      <c r="Z27">
        <f>BAWANA!BD27+BAWANA!BE27</f>
        <v>25.52</v>
      </c>
      <c r="AA27">
        <f>BAWANA!X27+BAWANA!Y27</f>
        <v>25.52</v>
      </c>
      <c r="AB27">
        <f>BAWANA!AE27+BAWANA!AF27</f>
        <v>25.52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221.44</v>
      </c>
      <c r="E29">
        <f>BAWANA!AM29</f>
        <v>0</v>
      </c>
      <c r="F29">
        <f t="shared" si="4"/>
        <v>256</v>
      </c>
      <c r="G29">
        <f t="shared" si="5"/>
        <v>221.44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52.82</v>
      </c>
      <c r="N29">
        <f t="shared" si="0"/>
        <v>221.43</v>
      </c>
      <c r="O29" s="112">
        <f t="shared" si="1"/>
        <v>9.9999999999909051E-3</v>
      </c>
      <c r="P29">
        <v>99.61449848710653</v>
      </c>
      <c r="Q29">
        <v>45.002032244953256</v>
      </c>
      <c r="R29">
        <v>5.0002258049948063</v>
      </c>
      <c r="S29">
        <v>19.000858058980263</v>
      </c>
      <c r="T29">
        <v>52.822385403965136</v>
      </c>
      <c r="U29" s="114">
        <f t="shared" si="2"/>
        <v>221.44000000000003</v>
      </c>
      <c r="V29" s="112">
        <f t="shared" si="3"/>
        <v>0</v>
      </c>
      <c r="Y29">
        <f>BAWANA!AW29+BAWANA!AX29</f>
        <v>24.28</v>
      </c>
      <c r="Z29">
        <f>BAWANA!BD29+BAWANA!BE29</f>
        <v>24.28</v>
      </c>
      <c r="AA29">
        <f>BAWANA!X29+BAWANA!Y29</f>
        <v>24.28</v>
      </c>
      <c r="AB29">
        <f>BAWANA!AE29+BAWANA!AF29</f>
        <v>24.28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221.44</v>
      </c>
      <c r="E30">
        <f>BAWANA!AM30</f>
        <v>0</v>
      </c>
      <c r="F30">
        <f t="shared" si="4"/>
        <v>256</v>
      </c>
      <c r="G30">
        <f t="shared" si="5"/>
        <v>221.44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52.82</v>
      </c>
      <c r="N30">
        <f t="shared" si="0"/>
        <v>221.43</v>
      </c>
      <c r="O30" s="112">
        <f t="shared" si="1"/>
        <v>9.9999999999909051E-3</v>
      </c>
      <c r="P30">
        <v>99.61449848710653</v>
      </c>
      <c r="Q30">
        <v>45.002032244953256</v>
      </c>
      <c r="R30">
        <v>5.0002258049948063</v>
      </c>
      <c r="S30">
        <v>19.000858058980263</v>
      </c>
      <c r="T30">
        <v>52.822385403965136</v>
      </c>
      <c r="U30" s="114">
        <f t="shared" si="2"/>
        <v>221.44000000000003</v>
      </c>
      <c r="V30" s="112">
        <f t="shared" si="3"/>
        <v>0</v>
      </c>
      <c r="Y30">
        <f>BAWANA!AW30+BAWANA!AX30</f>
        <v>24.28</v>
      </c>
      <c r="Z30">
        <f>BAWANA!BD30+BAWANA!BE30</f>
        <v>24.28</v>
      </c>
      <c r="AA30">
        <f>BAWANA!X30+BAWANA!Y30</f>
        <v>24.28</v>
      </c>
      <c r="AB30">
        <f>BAWANA!AE30+BAWANA!AF30</f>
        <v>24.28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221.44</v>
      </c>
      <c r="E31">
        <f>BAWANA!AM31</f>
        <v>0</v>
      </c>
      <c r="F31">
        <f t="shared" si="4"/>
        <v>256</v>
      </c>
      <c r="G31">
        <f t="shared" si="5"/>
        <v>221.44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52.82</v>
      </c>
      <c r="N31">
        <f t="shared" si="0"/>
        <v>221.43</v>
      </c>
      <c r="O31" s="112">
        <f t="shared" si="1"/>
        <v>9.9999999999909051E-3</v>
      </c>
      <c r="P31">
        <v>99.61449848710653</v>
      </c>
      <c r="Q31">
        <v>45.002032244953256</v>
      </c>
      <c r="R31">
        <v>5.0002258049948063</v>
      </c>
      <c r="S31">
        <v>19.000858058980263</v>
      </c>
      <c r="T31">
        <v>52.822385403965136</v>
      </c>
      <c r="U31" s="114">
        <f t="shared" si="2"/>
        <v>221.44000000000003</v>
      </c>
      <c r="V31" s="112">
        <f t="shared" si="3"/>
        <v>0</v>
      </c>
      <c r="Y31">
        <f>BAWANA!AW31+BAWANA!AX31</f>
        <v>24.28</v>
      </c>
      <c r="Z31">
        <f>BAWANA!BD31+BAWANA!BE31</f>
        <v>24.28</v>
      </c>
      <c r="AA31">
        <f>BAWANA!X31+BAWANA!Y31</f>
        <v>24.28</v>
      </c>
      <c r="AB31">
        <f>BAWANA!AE31+BAWANA!AF31</f>
        <v>24.28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221.44</v>
      </c>
      <c r="E32">
        <f>BAWANA!AM32</f>
        <v>0</v>
      </c>
      <c r="F32">
        <f t="shared" si="4"/>
        <v>256</v>
      </c>
      <c r="G32">
        <f t="shared" si="5"/>
        <v>221.44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52.82</v>
      </c>
      <c r="N32">
        <f t="shared" si="0"/>
        <v>221.43</v>
      </c>
      <c r="O32" s="112">
        <f t="shared" si="1"/>
        <v>9.9999999999909051E-3</v>
      </c>
      <c r="P32">
        <v>99.61449848710653</v>
      </c>
      <c r="Q32">
        <v>45.002032244953256</v>
      </c>
      <c r="R32">
        <v>5.0002258049948063</v>
      </c>
      <c r="S32">
        <v>19.000858058980263</v>
      </c>
      <c r="T32">
        <v>52.822385403965136</v>
      </c>
      <c r="U32" s="114">
        <f t="shared" si="2"/>
        <v>221.44000000000003</v>
      </c>
      <c r="V32" s="112">
        <f t="shared" si="3"/>
        <v>0</v>
      </c>
      <c r="Y32">
        <f>BAWANA!AW32+BAWANA!AX32</f>
        <v>24.28</v>
      </c>
      <c r="Z32">
        <f>BAWANA!BD32+BAWANA!BE32</f>
        <v>24.28</v>
      </c>
      <c r="AA32">
        <f>BAWANA!X32+BAWANA!Y32</f>
        <v>24.28</v>
      </c>
      <c r="AB32">
        <f>BAWANA!AE32+BAWANA!AF32</f>
        <v>24.28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221.44</v>
      </c>
      <c r="E33">
        <f>BAWANA!AM33</f>
        <v>0</v>
      </c>
      <c r="F33">
        <f t="shared" si="4"/>
        <v>256</v>
      </c>
      <c r="G33">
        <f t="shared" si="5"/>
        <v>221.44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52.82</v>
      </c>
      <c r="N33">
        <f t="shared" si="0"/>
        <v>221.43</v>
      </c>
      <c r="O33" s="112">
        <f t="shared" si="1"/>
        <v>9.9999999999909051E-3</v>
      </c>
      <c r="P33">
        <v>99.61449848710653</v>
      </c>
      <c r="Q33">
        <v>45.002032244953256</v>
      </c>
      <c r="R33">
        <v>5.0002258049948063</v>
      </c>
      <c r="S33">
        <v>19.000858058980263</v>
      </c>
      <c r="T33">
        <v>52.822385403965136</v>
      </c>
      <c r="U33" s="114">
        <f t="shared" si="2"/>
        <v>221.44000000000003</v>
      </c>
      <c r="V33" s="112">
        <f t="shared" si="3"/>
        <v>0</v>
      </c>
      <c r="Y33">
        <f>BAWANA!AW33+BAWANA!AX33</f>
        <v>24.28</v>
      </c>
      <c r="Z33">
        <f>BAWANA!BD33+BAWANA!BE33</f>
        <v>24.28</v>
      </c>
      <c r="AA33">
        <f>BAWANA!X33+BAWANA!Y33</f>
        <v>24.28</v>
      </c>
      <c r="AB33">
        <f>BAWANA!AE33+BAWANA!AF33</f>
        <v>24.28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221.44</v>
      </c>
      <c r="E34">
        <f>BAWANA!AM34</f>
        <v>0</v>
      </c>
      <c r="F34">
        <f t="shared" si="4"/>
        <v>256</v>
      </c>
      <c r="G34">
        <f t="shared" si="5"/>
        <v>221.44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52.82</v>
      </c>
      <c r="N34">
        <f t="shared" si="0"/>
        <v>221.43</v>
      </c>
      <c r="O34" s="112">
        <f t="shared" si="1"/>
        <v>9.9999999999909051E-3</v>
      </c>
      <c r="P34">
        <v>99.61449848710653</v>
      </c>
      <c r="Q34">
        <v>45.002032244953256</v>
      </c>
      <c r="R34">
        <v>5.0002258049948063</v>
      </c>
      <c r="S34">
        <v>19.000858058980263</v>
      </c>
      <c r="T34">
        <v>52.822385403965136</v>
      </c>
      <c r="U34" s="114">
        <f t="shared" si="2"/>
        <v>221.44000000000003</v>
      </c>
      <c r="V34" s="112">
        <f t="shared" si="3"/>
        <v>0</v>
      </c>
      <c r="Y34">
        <f>BAWANA!AW34+BAWANA!AX34</f>
        <v>24.28</v>
      </c>
      <c r="Z34">
        <f>BAWANA!BD34+BAWANA!BE34</f>
        <v>24.28</v>
      </c>
      <c r="AA34">
        <f>BAWANA!X34+BAWANA!Y34</f>
        <v>24.28</v>
      </c>
      <c r="AB34">
        <f>BAWANA!AE34+BAWANA!AF34</f>
        <v>24.28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217.62</v>
      </c>
      <c r="E47">
        <f>BAWANA!AM47</f>
        <v>0</v>
      </c>
      <c r="F47">
        <f t="shared" si="4"/>
        <v>256</v>
      </c>
      <c r="G47">
        <f t="shared" si="5"/>
        <v>217.62</v>
      </c>
      <c r="H47" s="112"/>
      <c r="I47">
        <f>BRPL_EOD!AI47+BRPL_EOD!AJ47</f>
        <v>81.53</v>
      </c>
      <c r="J47">
        <f>BYPL_EOD!AI47+BYPL_EOD!AJ47</f>
        <v>55</v>
      </c>
      <c r="K47">
        <f>MES_EOD!AI47+MES_EOD!AJ47</f>
        <v>5</v>
      </c>
      <c r="L47">
        <f>NDMC_EOD!AI47+NDMC_EOD!AJ47</f>
        <v>19.11</v>
      </c>
      <c r="M47">
        <f>TPDDL_EOD!AI47+TPDDL_EOD!AJ47</f>
        <v>56.97</v>
      </c>
      <c r="N47">
        <f t="shared" si="0"/>
        <v>217.60999999999999</v>
      </c>
      <c r="O47" s="112">
        <f t="shared" si="1"/>
        <v>1.0000000000019327E-2</v>
      </c>
      <c r="P47">
        <v>81.533746610909432</v>
      </c>
      <c r="Q47">
        <v>55.00252745737788</v>
      </c>
      <c r="R47">
        <v>5.0002297688525346</v>
      </c>
      <c r="S47">
        <v>19.110878176554387</v>
      </c>
      <c r="T47">
        <v>56.972617986305778</v>
      </c>
      <c r="U47" s="114">
        <f t="shared" si="2"/>
        <v>217.62</v>
      </c>
      <c r="V47" s="112">
        <f t="shared" si="3"/>
        <v>0</v>
      </c>
      <c r="Y47">
        <f>BAWANA!AW47+BAWANA!AX47</f>
        <v>26.19</v>
      </c>
      <c r="Z47">
        <f>BAWANA!BD47+BAWANA!BE47</f>
        <v>26.19</v>
      </c>
      <c r="AA47">
        <f>BAWANA!X47+BAWANA!Y47</f>
        <v>26.19</v>
      </c>
      <c r="AB47">
        <f>BAWANA!AE47+BAWANA!AF47</f>
        <v>26.19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217.62</v>
      </c>
      <c r="E48">
        <f>BAWANA!AM48</f>
        <v>0</v>
      </c>
      <c r="F48">
        <f t="shared" si="4"/>
        <v>256</v>
      </c>
      <c r="G48">
        <f t="shared" si="5"/>
        <v>217.62</v>
      </c>
      <c r="H48" s="112"/>
      <c r="I48">
        <f>BRPL_EOD!AI48+BRPL_EOD!AJ48</f>
        <v>81.53</v>
      </c>
      <c r="J48">
        <f>BYPL_EOD!AI48+BYPL_EOD!AJ48</f>
        <v>55</v>
      </c>
      <c r="K48">
        <f>MES_EOD!AI48+MES_EOD!AJ48</f>
        <v>5</v>
      </c>
      <c r="L48">
        <f>NDMC_EOD!AI48+NDMC_EOD!AJ48</f>
        <v>19.11</v>
      </c>
      <c r="M48">
        <f>TPDDL_EOD!AI48+TPDDL_EOD!AJ48</f>
        <v>56.97</v>
      </c>
      <c r="N48">
        <f t="shared" si="0"/>
        <v>217.60999999999999</v>
      </c>
      <c r="O48" s="112">
        <f t="shared" si="1"/>
        <v>1.0000000000019327E-2</v>
      </c>
      <c r="P48">
        <v>81.533746610909432</v>
      </c>
      <c r="Q48">
        <v>55.00252745737788</v>
      </c>
      <c r="R48">
        <v>5.0002297688525346</v>
      </c>
      <c r="S48">
        <v>19.110878176554387</v>
      </c>
      <c r="T48">
        <v>56.972617986305778</v>
      </c>
      <c r="U48" s="114">
        <f t="shared" si="2"/>
        <v>217.62</v>
      </c>
      <c r="V48" s="112">
        <f t="shared" si="3"/>
        <v>0</v>
      </c>
      <c r="Y48">
        <f>BAWANA!AW48+BAWANA!AX48</f>
        <v>26.19</v>
      </c>
      <c r="Z48">
        <f>BAWANA!BD48+BAWANA!BE48</f>
        <v>26.19</v>
      </c>
      <c r="AA48">
        <f>BAWANA!X48+BAWANA!Y48</f>
        <v>26.19</v>
      </c>
      <c r="AB48">
        <f>BAWANA!AE48+BAWANA!AF48</f>
        <v>26.19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217.62</v>
      </c>
      <c r="E49">
        <f>BAWANA!AM49</f>
        <v>0</v>
      </c>
      <c r="F49">
        <f t="shared" si="4"/>
        <v>256</v>
      </c>
      <c r="G49">
        <f t="shared" si="5"/>
        <v>217.62</v>
      </c>
      <c r="H49" s="112"/>
      <c r="I49">
        <f>BRPL_EOD!AI49+BRPL_EOD!AJ49</f>
        <v>81.53</v>
      </c>
      <c r="J49">
        <f>BYPL_EOD!AI49+BYPL_EOD!AJ49</f>
        <v>55</v>
      </c>
      <c r="K49">
        <f>MES_EOD!AI49+MES_EOD!AJ49</f>
        <v>5</v>
      </c>
      <c r="L49">
        <f>NDMC_EOD!AI49+NDMC_EOD!AJ49</f>
        <v>19.11</v>
      </c>
      <c r="M49">
        <f>TPDDL_EOD!AI49+TPDDL_EOD!AJ49</f>
        <v>56.97</v>
      </c>
      <c r="N49">
        <f t="shared" si="0"/>
        <v>217.60999999999999</v>
      </c>
      <c r="O49" s="112">
        <f t="shared" si="1"/>
        <v>1.0000000000019327E-2</v>
      </c>
      <c r="P49">
        <v>81.533746610909432</v>
      </c>
      <c r="Q49">
        <v>55.00252745737788</v>
      </c>
      <c r="R49">
        <v>5.0002297688525346</v>
      </c>
      <c r="S49">
        <v>19.110878176554387</v>
      </c>
      <c r="T49">
        <v>56.972617986305778</v>
      </c>
      <c r="U49" s="114">
        <f t="shared" si="2"/>
        <v>217.62</v>
      </c>
      <c r="V49" s="112">
        <f t="shared" si="3"/>
        <v>0</v>
      </c>
      <c r="Y49">
        <f>BAWANA!AW49+BAWANA!AX49</f>
        <v>26.19</v>
      </c>
      <c r="Z49">
        <f>BAWANA!BD49+BAWANA!BE49</f>
        <v>26.19</v>
      </c>
      <c r="AA49">
        <f>BAWANA!X49+BAWANA!Y49</f>
        <v>26.19</v>
      </c>
      <c r="AB49">
        <f>BAWANA!AE49+BAWANA!AF49</f>
        <v>26.19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217.62</v>
      </c>
      <c r="E50">
        <f>BAWANA!AM50</f>
        <v>0</v>
      </c>
      <c r="F50">
        <f t="shared" si="4"/>
        <v>256</v>
      </c>
      <c r="G50">
        <f t="shared" si="5"/>
        <v>217.62</v>
      </c>
      <c r="H50" s="112"/>
      <c r="I50">
        <f>BRPL_EOD!AI50+BRPL_EOD!AJ50</f>
        <v>81.53</v>
      </c>
      <c r="J50">
        <f>BYPL_EOD!AI50+BYPL_EOD!AJ50</f>
        <v>55</v>
      </c>
      <c r="K50">
        <f>MES_EOD!AI50+MES_EOD!AJ50</f>
        <v>5</v>
      </c>
      <c r="L50">
        <f>NDMC_EOD!AI50+NDMC_EOD!AJ50</f>
        <v>19.11</v>
      </c>
      <c r="M50">
        <f>TPDDL_EOD!AI50+TPDDL_EOD!AJ50</f>
        <v>56.97</v>
      </c>
      <c r="N50">
        <f t="shared" si="0"/>
        <v>217.60999999999999</v>
      </c>
      <c r="O50" s="112">
        <f t="shared" si="1"/>
        <v>1.0000000000019327E-2</v>
      </c>
      <c r="P50">
        <v>81.533746610909432</v>
      </c>
      <c r="Q50">
        <v>55.00252745737788</v>
      </c>
      <c r="R50">
        <v>5.0002297688525346</v>
      </c>
      <c r="S50">
        <v>19.110878176554387</v>
      </c>
      <c r="T50">
        <v>56.972617986305778</v>
      </c>
      <c r="U50" s="114">
        <f t="shared" si="2"/>
        <v>217.62</v>
      </c>
      <c r="V50" s="112">
        <f t="shared" si="3"/>
        <v>0</v>
      </c>
      <c r="Y50">
        <f>BAWANA!AW50+BAWANA!AX50</f>
        <v>26.19</v>
      </c>
      <c r="Z50">
        <f>BAWANA!BD50+BAWANA!BE50</f>
        <v>26.19</v>
      </c>
      <c r="AA50">
        <f>BAWANA!X50+BAWANA!Y50</f>
        <v>26.19</v>
      </c>
      <c r="AB50">
        <f>BAWANA!AE50+BAWANA!AF50</f>
        <v>26.19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217.62</v>
      </c>
      <c r="E51">
        <f>BAWANA!AM51</f>
        <v>0</v>
      </c>
      <c r="F51">
        <f t="shared" si="4"/>
        <v>256</v>
      </c>
      <c r="G51">
        <f t="shared" si="5"/>
        <v>217.62</v>
      </c>
      <c r="H51" s="112"/>
      <c r="I51">
        <f>BRPL_EOD!AI51+BRPL_EOD!AJ51</f>
        <v>81.53</v>
      </c>
      <c r="J51">
        <f>BYPL_EOD!AI51+BYPL_EOD!AJ51</f>
        <v>55</v>
      </c>
      <c r="K51">
        <f>MES_EOD!AI51+MES_EOD!AJ51</f>
        <v>5</v>
      </c>
      <c r="L51">
        <f>NDMC_EOD!AI51+NDMC_EOD!AJ51</f>
        <v>19.11</v>
      </c>
      <c r="M51">
        <f>TPDDL_EOD!AI51+TPDDL_EOD!AJ51</f>
        <v>56.97</v>
      </c>
      <c r="N51">
        <f t="shared" si="0"/>
        <v>217.60999999999999</v>
      </c>
      <c r="O51" s="112">
        <f t="shared" si="1"/>
        <v>1.0000000000019327E-2</v>
      </c>
      <c r="P51">
        <v>81.533746610909432</v>
      </c>
      <c r="Q51">
        <v>55.00252745737788</v>
      </c>
      <c r="R51">
        <v>5.0002297688525346</v>
      </c>
      <c r="S51">
        <v>19.110878176554387</v>
      </c>
      <c r="T51">
        <v>56.972617986305778</v>
      </c>
      <c r="U51" s="114">
        <f t="shared" si="2"/>
        <v>217.62</v>
      </c>
      <c r="V51" s="112">
        <f t="shared" si="3"/>
        <v>0</v>
      </c>
      <c r="Y51">
        <f>BAWANA!AW51+BAWANA!AX51</f>
        <v>26.19</v>
      </c>
      <c r="Z51">
        <f>BAWANA!BD51+BAWANA!BE51</f>
        <v>26.19</v>
      </c>
      <c r="AA51">
        <f>BAWANA!X51+BAWANA!Y51</f>
        <v>26.19</v>
      </c>
      <c r="AB51">
        <f>BAWANA!AE51+BAWANA!AF51</f>
        <v>26.19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217.62</v>
      </c>
      <c r="E52">
        <f>BAWANA!AM52</f>
        <v>0</v>
      </c>
      <c r="F52">
        <f t="shared" si="4"/>
        <v>256</v>
      </c>
      <c r="G52">
        <f t="shared" si="5"/>
        <v>217.62</v>
      </c>
      <c r="H52" s="112"/>
      <c r="I52">
        <f>BRPL_EOD!AI52+BRPL_EOD!AJ52</f>
        <v>81.53</v>
      </c>
      <c r="J52">
        <f>BYPL_EOD!AI52+BYPL_EOD!AJ52</f>
        <v>55</v>
      </c>
      <c r="K52">
        <f>MES_EOD!AI52+MES_EOD!AJ52</f>
        <v>5</v>
      </c>
      <c r="L52">
        <f>NDMC_EOD!AI52+NDMC_EOD!AJ52</f>
        <v>19.11</v>
      </c>
      <c r="M52">
        <f>TPDDL_EOD!AI52+TPDDL_EOD!AJ52</f>
        <v>56.97</v>
      </c>
      <c r="N52">
        <f t="shared" si="0"/>
        <v>217.60999999999999</v>
      </c>
      <c r="O52" s="112">
        <f t="shared" si="1"/>
        <v>1.0000000000019327E-2</v>
      </c>
      <c r="P52">
        <v>81.533746610909432</v>
      </c>
      <c r="Q52">
        <v>55.00252745737788</v>
      </c>
      <c r="R52">
        <v>5.0002297688525346</v>
      </c>
      <c r="S52">
        <v>19.110878176554387</v>
      </c>
      <c r="T52">
        <v>56.972617986305778</v>
      </c>
      <c r="U52" s="114">
        <f t="shared" si="2"/>
        <v>217.62</v>
      </c>
      <c r="V52" s="112">
        <f t="shared" si="3"/>
        <v>0</v>
      </c>
      <c r="Y52">
        <f>BAWANA!AW52+BAWANA!AX52</f>
        <v>26.19</v>
      </c>
      <c r="Z52">
        <f>BAWANA!BD52+BAWANA!BE52</f>
        <v>26.19</v>
      </c>
      <c r="AA52">
        <f>BAWANA!X52+BAWANA!Y52</f>
        <v>26.19</v>
      </c>
      <c r="AB52">
        <f>BAWANA!AE52+BAWANA!AF52</f>
        <v>26.19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217.62</v>
      </c>
      <c r="E53">
        <f>BAWANA!AM53</f>
        <v>0</v>
      </c>
      <c r="F53">
        <f t="shared" si="4"/>
        <v>256</v>
      </c>
      <c r="G53">
        <f t="shared" si="5"/>
        <v>217.62</v>
      </c>
      <c r="H53" s="112"/>
      <c r="I53">
        <f>BRPL_EOD!AI53+BRPL_EOD!AJ53</f>
        <v>81.53</v>
      </c>
      <c r="J53">
        <f>BYPL_EOD!AI53+BYPL_EOD!AJ53</f>
        <v>55</v>
      </c>
      <c r="K53">
        <f>MES_EOD!AI53+MES_EOD!AJ53</f>
        <v>5</v>
      </c>
      <c r="L53">
        <f>NDMC_EOD!AI53+NDMC_EOD!AJ53</f>
        <v>19.11</v>
      </c>
      <c r="M53">
        <f>TPDDL_EOD!AI53+TPDDL_EOD!AJ53</f>
        <v>56.97</v>
      </c>
      <c r="N53">
        <f t="shared" si="0"/>
        <v>217.60999999999999</v>
      </c>
      <c r="O53" s="112">
        <f t="shared" si="1"/>
        <v>1.0000000000019327E-2</v>
      </c>
      <c r="P53">
        <v>81.533746610909432</v>
      </c>
      <c r="Q53">
        <v>55.00252745737788</v>
      </c>
      <c r="R53">
        <v>5.0002297688525346</v>
      </c>
      <c r="S53">
        <v>19.110878176554387</v>
      </c>
      <c r="T53">
        <v>56.972617986305778</v>
      </c>
      <c r="U53" s="114">
        <f t="shared" si="2"/>
        <v>217.62</v>
      </c>
      <c r="V53" s="112">
        <f t="shared" si="3"/>
        <v>0</v>
      </c>
      <c r="Y53">
        <f>BAWANA!AW53+BAWANA!AX53</f>
        <v>26.19</v>
      </c>
      <c r="Z53">
        <f>BAWANA!BD53+BAWANA!BE53</f>
        <v>26.19</v>
      </c>
      <c r="AA53">
        <f>BAWANA!X53+BAWANA!Y53</f>
        <v>26.19</v>
      </c>
      <c r="AB53">
        <f>BAWANA!AE53+BAWANA!AF53</f>
        <v>26.19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217.62</v>
      </c>
      <c r="E54">
        <f>BAWANA!AM54</f>
        <v>0</v>
      </c>
      <c r="F54">
        <f t="shared" si="4"/>
        <v>256</v>
      </c>
      <c r="G54">
        <f t="shared" si="5"/>
        <v>217.62</v>
      </c>
      <c r="H54" s="112"/>
      <c r="I54">
        <f>BRPL_EOD!AI54+BRPL_EOD!AJ54</f>
        <v>81.53</v>
      </c>
      <c r="J54">
        <f>BYPL_EOD!AI54+BYPL_EOD!AJ54</f>
        <v>55</v>
      </c>
      <c r="K54">
        <f>MES_EOD!AI54+MES_EOD!AJ54</f>
        <v>5</v>
      </c>
      <c r="L54">
        <f>NDMC_EOD!AI54+NDMC_EOD!AJ54</f>
        <v>19.11</v>
      </c>
      <c r="M54">
        <f>TPDDL_EOD!AI54+TPDDL_EOD!AJ54</f>
        <v>56.97</v>
      </c>
      <c r="N54">
        <f t="shared" si="0"/>
        <v>217.60999999999999</v>
      </c>
      <c r="O54" s="112">
        <f t="shared" si="1"/>
        <v>1.0000000000019327E-2</v>
      </c>
      <c r="P54">
        <v>81.533746610909432</v>
      </c>
      <c r="Q54">
        <v>55.00252745737788</v>
      </c>
      <c r="R54">
        <v>5.0002297688525346</v>
      </c>
      <c r="S54">
        <v>19.110878176554387</v>
      </c>
      <c r="T54">
        <v>56.972617986305778</v>
      </c>
      <c r="U54" s="114">
        <f t="shared" si="2"/>
        <v>217.62</v>
      </c>
      <c r="V54" s="112">
        <f t="shared" si="3"/>
        <v>0</v>
      </c>
      <c r="Y54">
        <f>BAWANA!AW54+BAWANA!AX54</f>
        <v>26.19</v>
      </c>
      <c r="Z54">
        <f>BAWANA!BD54+BAWANA!BE54</f>
        <v>26.19</v>
      </c>
      <c r="AA54">
        <f>BAWANA!X54+BAWANA!Y54</f>
        <v>26.19</v>
      </c>
      <c r="AB54">
        <f>BAWANA!AE54+BAWANA!AF54</f>
        <v>26.19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220.15999999999997</v>
      </c>
      <c r="E69">
        <f>BAWANA!AM69</f>
        <v>0</v>
      </c>
      <c r="F69">
        <f t="shared" si="11"/>
        <v>256</v>
      </c>
      <c r="G69">
        <f t="shared" si="12"/>
        <v>220.15999999999997</v>
      </c>
      <c r="H69" s="112"/>
      <c r="I69">
        <f>BRPL_EOD!AI69+BRPL_EOD!AJ69</f>
        <v>77.56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220.17000000000002</v>
      </c>
      <c r="O69" s="112">
        <f t="shared" si="8"/>
        <v>-1.0000000000047748E-2</v>
      </c>
      <c r="P69">
        <v>77.556477267565953</v>
      </c>
      <c r="Q69">
        <v>44.997956124812632</v>
      </c>
      <c r="R69">
        <v>4.9997729027569591</v>
      </c>
      <c r="S69">
        <v>22.998955352682014</v>
      </c>
      <c r="T69">
        <v>69.606838352182393</v>
      </c>
      <c r="U69" s="114">
        <f t="shared" si="9"/>
        <v>220.15999999999994</v>
      </c>
      <c r="V69" s="112">
        <f t="shared" si="10"/>
        <v>0</v>
      </c>
      <c r="Y69">
        <f>BAWANA!AW69+BAWANA!AX69</f>
        <v>24.92</v>
      </c>
      <c r="Z69">
        <f>BAWANA!BD69+BAWANA!BE69</f>
        <v>24.92</v>
      </c>
      <c r="AA69">
        <f>BAWANA!X69+BAWANA!Y69</f>
        <v>24.92</v>
      </c>
      <c r="AB69">
        <f>BAWANA!AE69+BAWANA!AF69</f>
        <v>24.92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220.15999999999997</v>
      </c>
      <c r="E70">
        <f>BAWANA!AM70</f>
        <v>0</v>
      </c>
      <c r="F70">
        <f t="shared" si="11"/>
        <v>256</v>
      </c>
      <c r="G70">
        <f t="shared" si="12"/>
        <v>220.15999999999997</v>
      </c>
      <c r="H70" s="112"/>
      <c r="I70">
        <f>BRPL_EOD!AI70+BRPL_EOD!AJ70</f>
        <v>77.56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220.17000000000002</v>
      </c>
      <c r="O70" s="112">
        <f t="shared" si="8"/>
        <v>-1.0000000000047748E-2</v>
      </c>
      <c r="P70">
        <v>77.556477267565953</v>
      </c>
      <c r="Q70">
        <v>44.997956124812632</v>
      </c>
      <c r="R70">
        <v>4.9997729027569591</v>
      </c>
      <c r="S70">
        <v>22.998955352682014</v>
      </c>
      <c r="T70">
        <v>69.606838352182393</v>
      </c>
      <c r="U70" s="114">
        <f t="shared" si="9"/>
        <v>220.15999999999994</v>
      </c>
      <c r="V70" s="112">
        <f t="shared" si="10"/>
        <v>0</v>
      </c>
      <c r="Y70">
        <f>BAWANA!AW70+BAWANA!AX70</f>
        <v>24.92</v>
      </c>
      <c r="Z70">
        <f>BAWANA!BD70+BAWANA!BE70</f>
        <v>24.92</v>
      </c>
      <c r="AA70">
        <f>BAWANA!X70+BAWANA!Y70</f>
        <v>24.92</v>
      </c>
      <c r="AB70">
        <f>BAWANA!AE70+BAWANA!AF70</f>
        <v>24.92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220.15999999999997</v>
      </c>
      <c r="E71">
        <f>BAWANA!AM71</f>
        <v>0</v>
      </c>
      <c r="F71">
        <f t="shared" si="11"/>
        <v>256</v>
      </c>
      <c r="G71">
        <f t="shared" si="12"/>
        <v>220.15999999999997</v>
      </c>
      <c r="H71" s="112"/>
      <c r="I71">
        <f>BRPL_EOD!AI71+BRPL_EOD!AJ71</f>
        <v>77.56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220.17000000000002</v>
      </c>
      <c r="O71" s="112">
        <f t="shared" si="8"/>
        <v>-1.0000000000047748E-2</v>
      </c>
      <c r="P71">
        <v>77.556477267565953</v>
      </c>
      <c r="Q71">
        <v>44.997956124812632</v>
      </c>
      <c r="R71">
        <v>4.9997729027569591</v>
      </c>
      <c r="S71">
        <v>22.998955352682014</v>
      </c>
      <c r="T71">
        <v>69.606838352182393</v>
      </c>
      <c r="U71" s="114">
        <f t="shared" si="9"/>
        <v>220.15999999999994</v>
      </c>
      <c r="V71" s="112">
        <f t="shared" si="10"/>
        <v>0</v>
      </c>
      <c r="Y71">
        <f>BAWANA!AW71+BAWANA!AX71</f>
        <v>24.92</v>
      </c>
      <c r="Z71">
        <f>BAWANA!BD71+BAWANA!BE71</f>
        <v>24.92</v>
      </c>
      <c r="AA71">
        <f>BAWANA!X71+BAWANA!Y71</f>
        <v>24.92</v>
      </c>
      <c r="AB71">
        <f>BAWANA!AE71+BAWANA!AF71</f>
        <v>24.92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220.15999999999997</v>
      </c>
      <c r="E72">
        <f>BAWANA!AM72</f>
        <v>0</v>
      </c>
      <c r="F72">
        <f t="shared" si="11"/>
        <v>256</v>
      </c>
      <c r="G72">
        <f t="shared" si="12"/>
        <v>220.15999999999997</v>
      </c>
      <c r="H72" s="112"/>
      <c r="I72">
        <f>BRPL_EOD!AI72+BRPL_EOD!AJ72</f>
        <v>77.56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220.17000000000002</v>
      </c>
      <c r="O72" s="112">
        <f t="shared" si="8"/>
        <v>-1.0000000000047748E-2</v>
      </c>
      <c r="P72">
        <v>77.556477267565953</v>
      </c>
      <c r="Q72">
        <v>44.997956124812632</v>
      </c>
      <c r="R72">
        <v>4.9997729027569591</v>
      </c>
      <c r="S72">
        <v>22.998955352682014</v>
      </c>
      <c r="T72">
        <v>69.606838352182393</v>
      </c>
      <c r="U72" s="114">
        <f t="shared" si="9"/>
        <v>220.15999999999994</v>
      </c>
      <c r="V72" s="112">
        <f t="shared" si="10"/>
        <v>0</v>
      </c>
      <c r="Y72">
        <f>BAWANA!AW72+BAWANA!AX72</f>
        <v>24.92</v>
      </c>
      <c r="Z72">
        <f>BAWANA!BD72+BAWANA!BE72</f>
        <v>24.92</v>
      </c>
      <c r="AA72">
        <f>BAWANA!X72+BAWANA!Y72</f>
        <v>24.92</v>
      </c>
      <c r="AB72">
        <f>BAWANA!AE72+BAWANA!AF72</f>
        <v>24.92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227.60000000000002</v>
      </c>
      <c r="E73">
        <f>BAWANA!AM73</f>
        <v>0</v>
      </c>
      <c r="F73">
        <f t="shared" si="11"/>
        <v>256</v>
      </c>
      <c r="G73">
        <f t="shared" si="12"/>
        <v>227.60000000000002</v>
      </c>
      <c r="H73" s="112"/>
      <c r="I73">
        <f>BRPL_EOD!AI73+BRPL_EOD!AJ73</f>
        <v>75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227.61</v>
      </c>
      <c r="O73" s="112">
        <f t="shared" si="8"/>
        <v>-9.9999999999909051E-3</v>
      </c>
      <c r="P73">
        <v>74.996704889943331</v>
      </c>
      <c r="Q73">
        <v>54.997583585958438</v>
      </c>
      <c r="R73">
        <v>4.9997803259962215</v>
      </c>
      <c r="S73">
        <v>22.998989499582621</v>
      </c>
      <c r="T73">
        <v>69.606941698519393</v>
      </c>
      <c r="U73" s="114">
        <f t="shared" si="9"/>
        <v>227.60000000000002</v>
      </c>
      <c r="V73" s="112">
        <f t="shared" si="10"/>
        <v>0</v>
      </c>
      <c r="Y73">
        <f>BAWANA!AW73+BAWANA!AX73</f>
        <v>21.2</v>
      </c>
      <c r="Z73">
        <f>BAWANA!BD73+BAWANA!BE73</f>
        <v>21.2</v>
      </c>
      <c r="AA73">
        <f>BAWANA!X73+BAWANA!Y73</f>
        <v>21.2</v>
      </c>
      <c r="AB73">
        <f>BAWANA!AE73+BAWANA!AF73</f>
        <v>21.2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227.60000000000002</v>
      </c>
      <c r="E74">
        <f>BAWANA!AM74</f>
        <v>0</v>
      </c>
      <c r="F74">
        <f t="shared" si="11"/>
        <v>256</v>
      </c>
      <c r="G74">
        <f t="shared" si="12"/>
        <v>227.60000000000002</v>
      </c>
      <c r="H74" s="112"/>
      <c r="I74">
        <f>BRPL_EOD!AI74+BRPL_EOD!AJ74</f>
        <v>75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227.61</v>
      </c>
      <c r="O74" s="112">
        <f t="shared" si="8"/>
        <v>-9.9999999999909051E-3</v>
      </c>
      <c r="P74">
        <v>74.996704889943331</v>
      </c>
      <c r="Q74">
        <v>54.997583585958438</v>
      </c>
      <c r="R74">
        <v>4.9997803259962215</v>
      </c>
      <c r="S74">
        <v>22.998989499582621</v>
      </c>
      <c r="T74">
        <v>69.606941698519393</v>
      </c>
      <c r="U74" s="114">
        <f t="shared" si="9"/>
        <v>227.60000000000002</v>
      </c>
      <c r="V74" s="112">
        <f t="shared" si="10"/>
        <v>0</v>
      </c>
      <c r="Y74">
        <f>BAWANA!AW74+BAWANA!AX74</f>
        <v>21.2</v>
      </c>
      <c r="Z74">
        <f>BAWANA!BD74+BAWANA!BE74</f>
        <v>21.2</v>
      </c>
      <c r="AA74">
        <f>BAWANA!X74+BAWANA!Y74</f>
        <v>21.2</v>
      </c>
      <c r="AB74">
        <f>BAWANA!AE74+BAWANA!AF74</f>
        <v>21.2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227.60000000000002</v>
      </c>
      <c r="E75">
        <f>BAWANA!AM75</f>
        <v>0</v>
      </c>
      <c r="F75">
        <f t="shared" si="11"/>
        <v>256</v>
      </c>
      <c r="G75">
        <f t="shared" si="12"/>
        <v>227.60000000000002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227.61</v>
      </c>
      <c r="O75" s="112">
        <f t="shared" si="8"/>
        <v>-9.9999999999909051E-3</v>
      </c>
      <c r="P75">
        <v>74.996704889943331</v>
      </c>
      <c r="Q75">
        <v>54.997583585958438</v>
      </c>
      <c r="R75">
        <v>4.9997803259962215</v>
      </c>
      <c r="S75">
        <v>22.998989499582621</v>
      </c>
      <c r="T75">
        <v>69.606941698519393</v>
      </c>
      <c r="U75" s="114">
        <f t="shared" si="9"/>
        <v>227.60000000000002</v>
      </c>
      <c r="V75" s="112">
        <f t="shared" si="10"/>
        <v>0</v>
      </c>
      <c r="Y75">
        <f>BAWANA!AW75+BAWANA!AX75</f>
        <v>21.2</v>
      </c>
      <c r="Z75">
        <f>BAWANA!BD75+BAWANA!BE75</f>
        <v>21.2</v>
      </c>
      <c r="AA75">
        <f>BAWANA!X75+BAWANA!Y75</f>
        <v>21.2</v>
      </c>
      <c r="AB75">
        <f>BAWANA!AE75+BAWANA!AF75</f>
        <v>21.2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227.60000000000002</v>
      </c>
      <c r="E76">
        <f>BAWANA!AM76</f>
        <v>0</v>
      </c>
      <c r="F76">
        <f t="shared" si="11"/>
        <v>256</v>
      </c>
      <c r="G76">
        <f t="shared" si="12"/>
        <v>227.60000000000002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227.61</v>
      </c>
      <c r="O76" s="112">
        <f t="shared" si="8"/>
        <v>-9.9999999999909051E-3</v>
      </c>
      <c r="P76">
        <v>74.996704889943331</v>
      </c>
      <c r="Q76">
        <v>54.997583585958438</v>
      </c>
      <c r="R76">
        <v>4.9997803259962215</v>
      </c>
      <c r="S76">
        <v>22.998989499582621</v>
      </c>
      <c r="T76">
        <v>69.606941698519393</v>
      </c>
      <c r="U76" s="114">
        <f t="shared" si="9"/>
        <v>227.60000000000002</v>
      </c>
      <c r="V76" s="112">
        <f t="shared" si="10"/>
        <v>0</v>
      </c>
      <c r="Y76">
        <f>BAWANA!AW76+BAWANA!AX76</f>
        <v>21.2</v>
      </c>
      <c r="Z76">
        <f>BAWANA!BD76+BAWANA!BE76</f>
        <v>21.2</v>
      </c>
      <c r="AA76">
        <f>BAWANA!X76+BAWANA!Y76</f>
        <v>21.2</v>
      </c>
      <c r="AB76">
        <f>BAWANA!AE76+BAWANA!AF76</f>
        <v>21.2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227.60000000000002</v>
      </c>
      <c r="E77">
        <f>BAWANA!AM77</f>
        <v>0</v>
      </c>
      <c r="F77">
        <f t="shared" si="11"/>
        <v>256</v>
      </c>
      <c r="G77">
        <f t="shared" si="12"/>
        <v>227.60000000000002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227.61</v>
      </c>
      <c r="O77" s="112">
        <f t="shared" si="8"/>
        <v>-9.9999999999909051E-3</v>
      </c>
      <c r="P77">
        <v>74.996704889943331</v>
      </c>
      <c r="Q77">
        <v>54.997583585958438</v>
      </c>
      <c r="R77">
        <v>4.9997803259962215</v>
      </c>
      <c r="S77">
        <v>22.998989499582621</v>
      </c>
      <c r="T77">
        <v>69.606941698519393</v>
      </c>
      <c r="U77" s="114">
        <f t="shared" si="9"/>
        <v>227.60000000000002</v>
      </c>
      <c r="V77" s="112">
        <f t="shared" si="10"/>
        <v>0</v>
      </c>
      <c r="Y77">
        <f>BAWANA!AW77+BAWANA!AX77</f>
        <v>21.2</v>
      </c>
      <c r="Z77">
        <f>BAWANA!BD77+BAWANA!BE77</f>
        <v>21.2</v>
      </c>
      <c r="AA77">
        <f>BAWANA!X77+BAWANA!Y77</f>
        <v>21.2</v>
      </c>
      <c r="AB77">
        <f>BAWANA!AE77+BAWANA!AF77</f>
        <v>21.2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227.60000000000002</v>
      </c>
      <c r="E78">
        <f>BAWANA!AM78</f>
        <v>0</v>
      </c>
      <c r="F78">
        <f t="shared" si="11"/>
        <v>256</v>
      </c>
      <c r="G78">
        <f t="shared" si="12"/>
        <v>227.60000000000002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227.61</v>
      </c>
      <c r="O78" s="112">
        <f t="shared" si="8"/>
        <v>-9.9999999999909051E-3</v>
      </c>
      <c r="P78">
        <v>74.996704889943331</v>
      </c>
      <c r="Q78">
        <v>54.997583585958438</v>
      </c>
      <c r="R78">
        <v>4.9997803259962215</v>
      </c>
      <c r="S78">
        <v>22.998989499582621</v>
      </c>
      <c r="T78">
        <v>69.606941698519393</v>
      </c>
      <c r="U78" s="114">
        <f t="shared" si="9"/>
        <v>227.60000000000002</v>
      </c>
      <c r="V78" s="112">
        <f t="shared" si="10"/>
        <v>0</v>
      </c>
      <c r="Y78">
        <f>BAWANA!AW78+BAWANA!AX78</f>
        <v>21.2</v>
      </c>
      <c r="Z78">
        <f>BAWANA!BD78+BAWANA!BE78</f>
        <v>21.2</v>
      </c>
      <c r="AA78">
        <f>BAWANA!X78+BAWANA!Y78</f>
        <v>21.2</v>
      </c>
      <c r="AB78">
        <f>BAWANA!AE78+BAWANA!AF78</f>
        <v>21.2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227.60000000000002</v>
      </c>
      <c r="E79">
        <f>BAWANA!AM79</f>
        <v>0</v>
      </c>
      <c r="F79">
        <f t="shared" si="11"/>
        <v>256</v>
      </c>
      <c r="G79">
        <f t="shared" si="12"/>
        <v>227.60000000000002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227.61</v>
      </c>
      <c r="O79" s="112">
        <f t="shared" si="8"/>
        <v>-9.9999999999909051E-3</v>
      </c>
      <c r="P79">
        <v>74.996704889943331</v>
      </c>
      <c r="Q79">
        <v>54.997583585958438</v>
      </c>
      <c r="R79">
        <v>4.9997803259962215</v>
      </c>
      <c r="S79">
        <v>22.998989499582621</v>
      </c>
      <c r="T79">
        <v>69.606941698519393</v>
      </c>
      <c r="U79" s="114">
        <f t="shared" si="9"/>
        <v>227.60000000000002</v>
      </c>
      <c r="V79" s="112">
        <f t="shared" si="10"/>
        <v>0</v>
      </c>
      <c r="Y79">
        <f>BAWANA!AW79+BAWANA!AX79</f>
        <v>21.2</v>
      </c>
      <c r="Z79">
        <f>BAWANA!BD79+BAWANA!BE79</f>
        <v>21.2</v>
      </c>
      <c r="AA79">
        <f>BAWANA!X79+BAWANA!Y79</f>
        <v>21.2</v>
      </c>
      <c r="AB79">
        <f>BAWANA!AE79+BAWANA!AF79</f>
        <v>21.2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220.15999999999997</v>
      </c>
      <c r="E80">
        <f>BAWANA!AM80</f>
        <v>0</v>
      </c>
      <c r="F80">
        <f t="shared" si="11"/>
        <v>256</v>
      </c>
      <c r="G80">
        <f t="shared" si="12"/>
        <v>220.15999999999997</v>
      </c>
      <c r="H80" s="112"/>
      <c r="I80">
        <f>BRPL_EOD!AI80+BRPL_EOD!AJ80</f>
        <v>77.56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220.17000000000002</v>
      </c>
      <c r="O80" s="112">
        <f t="shared" si="8"/>
        <v>-1.0000000000047748E-2</v>
      </c>
      <c r="P80">
        <v>77.556477267565953</v>
      </c>
      <c r="Q80">
        <v>44.997956124812632</v>
      </c>
      <c r="R80">
        <v>4.9997729027569591</v>
      </c>
      <c r="S80">
        <v>22.998955352682014</v>
      </c>
      <c r="T80">
        <v>69.606838352182393</v>
      </c>
      <c r="U80" s="114">
        <f t="shared" si="9"/>
        <v>220.15999999999994</v>
      </c>
      <c r="V80" s="112">
        <f t="shared" si="10"/>
        <v>0</v>
      </c>
      <c r="Y80">
        <f>BAWANA!AW80+BAWANA!AX80</f>
        <v>24.92</v>
      </c>
      <c r="Z80">
        <f>BAWANA!BD80+BAWANA!BE80</f>
        <v>24.92</v>
      </c>
      <c r="AA80">
        <f>BAWANA!X80+BAWANA!Y80</f>
        <v>24.92</v>
      </c>
      <c r="AB80">
        <f>BAWANA!AE80+BAWANA!AF80</f>
        <v>24.92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220.15999999999997</v>
      </c>
      <c r="E81">
        <f>BAWANA!AM81</f>
        <v>0</v>
      </c>
      <c r="F81">
        <f t="shared" si="11"/>
        <v>256</v>
      </c>
      <c r="G81">
        <f t="shared" si="12"/>
        <v>220.15999999999997</v>
      </c>
      <c r="H81" s="112"/>
      <c r="I81">
        <f>BRPL_EOD!AI81+BRPL_EOD!AJ81</f>
        <v>77.56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220.17000000000002</v>
      </c>
      <c r="O81" s="112">
        <f t="shared" si="8"/>
        <v>-1.0000000000047748E-2</v>
      </c>
      <c r="P81">
        <v>77.556477267565953</v>
      </c>
      <c r="Q81">
        <v>44.997956124812632</v>
      </c>
      <c r="R81">
        <v>4.9997729027569591</v>
      </c>
      <c r="S81">
        <v>22.998955352682014</v>
      </c>
      <c r="T81">
        <v>69.606838352182393</v>
      </c>
      <c r="U81" s="114">
        <f t="shared" si="9"/>
        <v>220.15999999999994</v>
      </c>
      <c r="V81" s="112">
        <f t="shared" si="10"/>
        <v>0</v>
      </c>
      <c r="Y81">
        <f>BAWANA!AW81+BAWANA!AX81</f>
        <v>24.92</v>
      </c>
      <c r="Z81">
        <f>BAWANA!BD81+BAWANA!BE81</f>
        <v>24.92</v>
      </c>
      <c r="AA81">
        <f>BAWANA!X81+BAWANA!Y81</f>
        <v>24.92</v>
      </c>
      <c r="AB81">
        <f>BAWANA!AE81+BAWANA!AF81</f>
        <v>24.92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220.15999999999997</v>
      </c>
      <c r="E82">
        <f>BAWANA!AM82</f>
        <v>0</v>
      </c>
      <c r="F82">
        <f t="shared" si="11"/>
        <v>256</v>
      </c>
      <c r="G82">
        <f t="shared" si="12"/>
        <v>220.15999999999997</v>
      </c>
      <c r="H82" s="112"/>
      <c r="I82">
        <f>BRPL_EOD!AI82+BRPL_EOD!AJ82</f>
        <v>77.56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220.17000000000002</v>
      </c>
      <c r="O82" s="112">
        <f t="shared" si="8"/>
        <v>-1.0000000000047748E-2</v>
      </c>
      <c r="P82">
        <v>77.556477267565953</v>
      </c>
      <c r="Q82">
        <v>44.997956124812632</v>
      </c>
      <c r="R82">
        <v>4.9997729027569591</v>
      </c>
      <c r="S82">
        <v>22.998955352682014</v>
      </c>
      <c r="T82">
        <v>69.606838352182393</v>
      </c>
      <c r="U82" s="114">
        <f t="shared" si="9"/>
        <v>220.15999999999994</v>
      </c>
      <c r="V82" s="112">
        <f t="shared" si="10"/>
        <v>0</v>
      </c>
      <c r="Y82">
        <f>BAWANA!AW82+BAWANA!AX82</f>
        <v>24.92</v>
      </c>
      <c r="Z82">
        <f>BAWANA!BD82+BAWANA!BE82</f>
        <v>24.92</v>
      </c>
      <c r="AA82">
        <f>BAWANA!X82+BAWANA!Y82</f>
        <v>24.92</v>
      </c>
      <c r="AB82">
        <f>BAWANA!AE82+BAWANA!AF82</f>
        <v>24.92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220.15999999999997</v>
      </c>
      <c r="E83">
        <f>BAWANA!AM83</f>
        <v>0</v>
      </c>
      <c r="F83">
        <f t="shared" si="11"/>
        <v>256</v>
      </c>
      <c r="G83">
        <f t="shared" si="12"/>
        <v>220.15999999999997</v>
      </c>
      <c r="H83" s="112"/>
      <c r="I83">
        <f>BRPL_EOD!AI83+BRPL_EOD!AJ83</f>
        <v>77.56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220.17000000000002</v>
      </c>
      <c r="O83" s="112">
        <f t="shared" si="8"/>
        <v>-1.0000000000047748E-2</v>
      </c>
      <c r="P83">
        <v>77.556477267565953</v>
      </c>
      <c r="Q83">
        <v>44.997956124812632</v>
      </c>
      <c r="R83">
        <v>4.9997729027569591</v>
      </c>
      <c r="S83">
        <v>22.998955352682014</v>
      </c>
      <c r="T83">
        <v>69.606838352182393</v>
      </c>
      <c r="U83" s="114">
        <f t="shared" si="9"/>
        <v>220.15999999999994</v>
      </c>
      <c r="V83" s="112">
        <f t="shared" si="10"/>
        <v>0</v>
      </c>
      <c r="Y83">
        <f>BAWANA!AW83+BAWANA!AX83</f>
        <v>24.92</v>
      </c>
      <c r="Z83">
        <f>BAWANA!BD83+BAWANA!BE83</f>
        <v>24.92</v>
      </c>
      <c r="AA83">
        <f>BAWANA!X83+BAWANA!Y83</f>
        <v>24.92</v>
      </c>
      <c r="AB83">
        <f>BAWANA!AE83+BAWANA!AF83</f>
        <v>24.92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220.15999999999997</v>
      </c>
      <c r="E84">
        <f>BAWANA!AM84</f>
        <v>0</v>
      </c>
      <c r="F84">
        <f t="shared" si="11"/>
        <v>256</v>
      </c>
      <c r="G84">
        <f t="shared" si="12"/>
        <v>220.15999999999997</v>
      </c>
      <c r="H84" s="112"/>
      <c r="I84">
        <f>BRPL_EOD!AI84+BRPL_EOD!AJ84</f>
        <v>77.56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220.17000000000002</v>
      </c>
      <c r="O84" s="112">
        <f t="shared" si="8"/>
        <v>-1.0000000000047748E-2</v>
      </c>
      <c r="P84">
        <v>77.556477267565953</v>
      </c>
      <c r="Q84">
        <v>44.997956124812632</v>
      </c>
      <c r="R84">
        <v>4.9997729027569591</v>
      </c>
      <c r="S84">
        <v>22.998955352682014</v>
      </c>
      <c r="T84">
        <v>69.606838352182393</v>
      </c>
      <c r="U84" s="114">
        <f t="shared" si="9"/>
        <v>220.15999999999994</v>
      </c>
      <c r="V84" s="112">
        <f t="shared" si="10"/>
        <v>0</v>
      </c>
      <c r="Y84">
        <f>BAWANA!AW84+BAWANA!AX84</f>
        <v>24.92</v>
      </c>
      <c r="Z84">
        <f>BAWANA!BD84+BAWANA!BE84</f>
        <v>24.92</v>
      </c>
      <c r="AA84">
        <f>BAWANA!X84+BAWANA!Y84</f>
        <v>24.92</v>
      </c>
      <c r="AB84">
        <f>BAWANA!AE84+BAWANA!AF84</f>
        <v>24.92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220.15999999999997</v>
      </c>
      <c r="E86">
        <f>BAWANA!AM86</f>
        <v>0</v>
      </c>
      <c r="F86">
        <f t="shared" si="11"/>
        <v>256</v>
      </c>
      <c r="G86">
        <f t="shared" si="12"/>
        <v>220.15999999999997</v>
      </c>
      <c r="H86" s="112"/>
      <c r="I86">
        <f>BRPL_EOD!AI86+BRPL_EOD!AJ86</f>
        <v>77.56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220.17000000000002</v>
      </c>
      <c r="O86" s="112">
        <f t="shared" si="8"/>
        <v>-1.0000000000047748E-2</v>
      </c>
      <c r="P86">
        <v>77.556477267565953</v>
      </c>
      <c r="Q86">
        <v>44.997956124812632</v>
      </c>
      <c r="R86">
        <v>4.9997729027569591</v>
      </c>
      <c r="S86">
        <v>22.998955352682014</v>
      </c>
      <c r="T86">
        <v>69.606838352182393</v>
      </c>
      <c r="U86" s="114">
        <f t="shared" si="9"/>
        <v>220.15999999999994</v>
      </c>
      <c r="V86" s="112">
        <f t="shared" si="10"/>
        <v>0</v>
      </c>
      <c r="Y86">
        <f>BAWANA!AW86+BAWANA!AX86</f>
        <v>24.92</v>
      </c>
      <c r="Z86">
        <f>BAWANA!BD86+BAWANA!BE86</f>
        <v>24.92</v>
      </c>
      <c r="AA86">
        <f>BAWANA!X86+BAWANA!Y86</f>
        <v>24.92</v>
      </c>
      <c r="AB86">
        <f>BAWANA!AE86+BAWANA!AF86</f>
        <v>24.92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216.74</v>
      </c>
      <c r="E87">
        <f>BAWANA!AM87</f>
        <v>0</v>
      </c>
      <c r="F87">
        <f t="shared" si="11"/>
        <v>256</v>
      </c>
      <c r="G87">
        <f t="shared" si="12"/>
        <v>216.74</v>
      </c>
      <c r="H87" s="112"/>
      <c r="I87">
        <f>BRPL_EOD!AI87+BRPL_EOD!AJ87</f>
        <v>82.89</v>
      </c>
      <c r="J87">
        <f>BYPL_EOD!AI87+BYPL_EOD!AJ87</f>
        <v>47.93</v>
      </c>
      <c r="K87">
        <f>MES_EOD!AI87+MES_EOD!AJ87</f>
        <v>5</v>
      </c>
      <c r="L87">
        <f>NDMC_EOD!AI87+NDMC_EOD!AJ87</f>
        <v>23</v>
      </c>
      <c r="M87">
        <f>TPDDL_EOD!AI87+TPDDL_EOD!AJ87</f>
        <v>57.92</v>
      </c>
      <c r="N87">
        <f t="shared" si="7"/>
        <v>216.74</v>
      </c>
      <c r="O87" s="112">
        <f t="shared" si="8"/>
        <v>0</v>
      </c>
      <c r="P87">
        <v>82.89</v>
      </c>
      <c r="Q87">
        <v>47.93</v>
      </c>
      <c r="R87">
        <v>5</v>
      </c>
      <c r="S87">
        <v>23</v>
      </c>
      <c r="T87">
        <v>57.92</v>
      </c>
      <c r="U87" s="114">
        <f t="shared" si="9"/>
        <v>216.74</v>
      </c>
      <c r="V87" s="112">
        <f t="shared" si="10"/>
        <v>0</v>
      </c>
      <c r="Y87">
        <f>BAWANA!AW87+BAWANA!AX87</f>
        <v>26.63</v>
      </c>
      <c r="Z87">
        <f>BAWANA!BD87+BAWANA!BE87</f>
        <v>26.63</v>
      </c>
      <c r="AA87">
        <f>BAWANA!X87+BAWANA!Y87</f>
        <v>26.63</v>
      </c>
      <c r="AB87">
        <f>BAWANA!AE87+BAWANA!AF87</f>
        <v>26.63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216.74</v>
      </c>
      <c r="E88">
        <f>BAWANA!AM88</f>
        <v>0</v>
      </c>
      <c r="F88">
        <f t="shared" si="11"/>
        <v>256</v>
      </c>
      <c r="G88">
        <f t="shared" si="12"/>
        <v>216.74</v>
      </c>
      <c r="H88" s="112"/>
      <c r="I88">
        <f>BRPL_EOD!AI88+BRPL_EOD!AJ88</f>
        <v>82.89</v>
      </c>
      <c r="J88">
        <f>BYPL_EOD!AI88+BYPL_EOD!AJ88</f>
        <v>47.93</v>
      </c>
      <c r="K88">
        <f>MES_EOD!AI88+MES_EOD!AJ88</f>
        <v>5</v>
      </c>
      <c r="L88">
        <f>NDMC_EOD!AI88+NDMC_EOD!AJ88</f>
        <v>23</v>
      </c>
      <c r="M88">
        <f>TPDDL_EOD!AI88+TPDDL_EOD!AJ88</f>
        <v>57.92</v>
      </c>
      <c r="N88">
        <f t="shared" si="7"/>
        <v>216.74</v>
      </c>
      <c r="O88" s="112">
        <f t="shared" si="8"/>
        <v>0</v>
      </c>
      <c r="P88">
        <v>82.89</v>
      </c>
      <c r="Q88">
        <v>47.93</v>
      </c>
      <c r="R88">
        <v>5</v>
      </c>
      <c r="S88">
        <v>23</v>
      </c>
      <c r="T88">
        <v>57.92</v>
      </c>
      <c r="U88" s="114">
        <f t="shared" si="9"/>
        <v>216.74</v>
      </c>
      <c r="V88" s="112">
        <f t="shared" si="10"/>
        <v>0</v>
      </c>
      <c r="Y88">
        <f>BAWANA!AW88+BAWANA!AX88</f>
        <v>26.63</v>
      </c>
      <c r="Z88">
        <f>BAWANA!BD88+BAWANA!BE88</f>
        <v>26.63</v>
      </c>
      <c r="AA88">
        <f>BAWANA!X88+BAWANA!Y88</f>
        <v>26.63</v>
      </c>
      <c r="AB88">
        <f>BAWANA!AE88+BAWANA!AF88</f>
        <v>26.63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216.74</v>
      </c>
      <c r="E89">
        <f>BAWANA!AM89</f>
        <v>0</v>
      </c>
      <c r="F89">
        <f t="shared" si="11"/>
        <v>256</v>
      </c>
      <c r="G89">
        <f t="shared" si="12"/>
        <v>216.74</v>
      </c>
      <c r="H89" s="112"/>
      <c r="I89">
        <f>BRPL_EOD!AI89+BRPL_EOD!AJ89</f>
        <v>82.89</v>
      </c>
      <c r="J89">
        <f>BYPL_EOD!AI89+BYPL_EOD!AJ89</f>
        <v>47.93</v>
      </c>
      <c r="K89">
        <f>MES_EOD!AI89+MES_EOD!AJ89</f>
        <v>5</v>
      </c>
      <c r="L89">
        <f>NDMC_EOD!AI89+NDMC_EOD!AJ89</f>
        <v>23</v>
      </c>
      <c r="M89">
        <f>TPDDL_EOD!AI89+TPDDL_EOD!AJ89</f>
        <v>57.92</v>
      </c>
      <c r="N89">
        <f t="shared" si="7"/>
        <v>216.74</v>
      </c>
      <c r="O89" s="112">
        <f t="shared" si="8"/>
        <v>0</v>
      </c>
      <c r="P89">
        <v>82.89</v>
      </c>
      <c r="Q89">
        <v>47.93</v>
      </c>
      <c r="R89">
        <v>5</v>
      </c>
      <c r="S89">
        <v>23</v>
      </c>
      <c r="T89">
        <v>57.92</v>
      </c>
      <c r="U89" s="114">
        <f t="shared" si="9"/>
        <v>216.74</v>
      </c>
      <c r="V89" s="112">
        <f t="shared" si="10"/>
        <v>0</v>
      </c>
      <c r="Y89">
        <f>BAWANA!AW89+BAWANA!AX89</f>
        <v>26.63</v>
      </c>
      <c r="Z89">
        <f>BAWANA!BD89+BAWANA!BE89</f>
        <v>26.63</v>
      </c>
      <c r="AA89">
        <f>BAWANA!X89+BAWANA!Y89</f>
        <v>26.63</v>
      </c>
      <c r="AB89">
        <f>BAWANA!AE89+BAWANA!AF89</f>
        <v>26.63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216.74</v>
      </c>
      <c r="E90">
        <f>BAWANA!AM90</f>
        <v>0</v>
      </c>
      <c r="F90">
        <f t="shared" si="11"/>
        <v>256</v>
      </c>
      <c r="G90">
        <f t="shared" si="12"/>
        <v>216.74</v>
      </c>
      <c r="H90" s="112"/>
      <c r="I90">
        <f>BRPL_EOD!AI90+BRPL_EOD!AJ90</f>
        <v>82.89</v>
      </c>
      <c r="J90">
        <f>BYPL_EOD!AI90+BYPL_EOD!AJ90</f>
        <v>47.93</v>
      </c>
      <c r="K90">
        <f>MES_EOD!AI90+MES_EOD!AJ90</f>
        <v>5</v>
      </c>
      <c r="L90">
        <f>NDMC_EOD!AI90+NDMC_EOD!AJ90</f>
        <v>23</v>
      </c>
      <c r="M90">
        <f>TPDDL_EOD!AI90+TPDDL_EOD!AJ90</f>
        <v>57.92</v>
      </c>
      <c r="N90">
        <f t="shared" si="7"/>
        <v>216.74</v>
      </c>
      <c r="O90" s="112">
        <f t="shared" si="8"/>
        <v>0</v>
      </c>
      <c r="P90">
        <v>82.89</v>
      </c>
      <c r="Q90">
        <v>47.93</v>
      </c>
      <c r="R90">
        <v>5</v>
      </c>
      <c r="S90">
        <v>23</v>
      </c>
      <c r="T90">
        <v>57.92</v>
      </c>
      <c r="U90" s="114">
        <f t="shared" si="9"/>
        <v>216.74</v>
      </c>
      <c r="V90" s="112">
        <f t="shared" si="10"/>
        <v>0</v>
      </c>
      <c r="Y90">
        <f>BAWANA!AW90+BAWANA!AX90</f>
        <v>26.63</v>
      </c>
      <c r="Z90">
        <f>BAWANA!BD90+BAWANA!BE90</f>
        <v>26.63</v>
      </c>
      <c r="AA90">
        <f>BAWANA!X90+BAWANA!Y90</f>
        <v>26.63</v>
      </c>
      <c r="AB90">
        <f>BAWANA!AE90+BAWANA!AF90</f>
        <v>26.63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216.74</v>
      </c>
      <c r="E91">
        <f>BAWANA!AM91</f>
        <v>0</v>
      </c>
      <c r="F91">
        <f t="shared" si="11"/>
        <v>256</v>
      </c>
      <c r="G91">
        <f t="shared" si="12"/>
        <v>216.74</v>
      </c>
      <c r="H91" s="112"/>
      <c r="I91">
        <f>BRPL_EOD!AI91+BRPL_EOD!AJ91</f>
        <v>82.89</v>
      </c>
      <c r="J91">
        <f>BYPL_EOD!AI91+BYPL_EOD!AJ91</f>
        <v>47.93</v>
      </c>
      <c r="K91">
        <f>MES_EOD!AI91+MES_EOD!AJ91</f>
        <v>5</v>
      </c>
      <c r="L91">
        <f>NDMC_EOD!AI91+NDMC_EOD!AJ91</f>
        <v>23</v>
      </c>
      <c r="M91">
        <f>TPDDL_EOD!AI91+TPDDL_EOD!AJ91</f>
        <v>57.92</v>
      </c>
      <c r="N91">
        <f t="shared" si="7"/>
        <v>216.74</v>
      </c>
      <c r="O91" s="112">
        <f t="shared" si="8"/>
        <v>0</v>
      </c>
      <c r="P91">
        <v>82.89</v>
      </c>
      <c r="Q91">
        <v>47.93</v>
      </c>
      <c r="R91">
        <v>5</v>
      </c>
      <c r="S91">
        <v>23</v>
      </c>
      <c r="T91">
        <v>57.92</v>
      </c>
      <c r="U91" s="114">
        <f t="shared" si="9"/>
        <v>216.74</v>
      </c>
      <c r="V91" s="112">
        <f t="shared" si="10"/>
        <v>0</v>
      </c>
      <c r="Y91">
        <f>BAWANA!AW91+BAWANA!AX91</f>
        <v>26.63</v>
      </c>
      <c r="Z91">
        <f>BAWANA!BD91+BAWANA!BE91</f>
        <v>26.63</v>
      </c>
      <c r="AA91">
        <f>BAWANA!X91+BAWANA!Y91</f>
        <v>26.63</v>
      </c>
      <c r="AB91">
        <f>BAWANA!AE91+BAWANA!AF91</f>
        <v>26.63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5.2306250000000061</v>
      </c>
      <c r="E99" s="114">
        <f t="shared" si="14"/>
        <v>0</v>
      </c>
      <c r="F99" s="114">
        <f t="shared" si="14"/>
        <v>6.1440000000000001</v>
      </c>
      <c r="G99" s="114">
        <f t="shared" si="14"/>
        <v>5.2306250000000061</v>
      </c>
      <c r="H99" s="114"/>
      <c r="I99" s="114">
        <f t="shared" si="14"/>
        <v>1.9963825000000037</v>
      </c>
      <c r="J99" s="114">
        <f t="shared" si="14"/>
        <v>1.1720225000000009</v>
      </c>
      <c r="K99" s="114">
        <f t="shared" si="14"/>
        <v>0.12</v>
      </c>
      <c r="L99" s="114">
        <f t="shared" si="14"/>
        <v>0.4895350000000005</v>
      </c>
      <c r="M99" s="114">
        <f t="shared" si="14"/>
        <v>1.4525674999999989</v>
      </c>
      <c r="N99" s="114">
        <f t="shared" si="14"/>
        <v>5.2305075000000016</v>
      </c>
      <c r="O99" s="114">
        <f t="shared" si="14"/>
        <v>1.1749999999936734E-4</v>
      </c>
      <c r="P99" s="114">
        <f t="shared" si="14"/>
        <v>1.9964310503102256</v>
      </c>
      <c r="Q99" s="114">
        <f t="shared" si="14"/>
        <v>1.1720495346661406</v>
      </c>
      <c r="R99" s="114">
        <f t="shared" si="14"/>
        <v>0.12000274258613181</v>
      </c>
      <c r="S99" s="114">
        <f t="shared" si="14"/>
        <v>0.48954510142907515</v>
      </c>
      <c r="T99" s="114">
        <f t="shared" si="14"/>
        <v>1.4525965710084296</v>
      </c>
      <c r="U99" s="114">
        <f t="shared" si="14"/>
        <v>5.2306250000000061</v>
      </c>
      <c r="V99" s="114">
        <f t="shared" si="10"/>
        <v>0</v>
      </c>
      <c r="Y99" s="114">
        <f>SUM(Y3:Y98)/4000</f>
        <v>0.62468750000000006</v>
      </c>
      <c r="Z99" s="114">
        <f t="shared" ref="Z99:AD99" si="15">SUM(Z3:Z98)/4000</f>
        <v>0.62468750000000006</v>
      </c>
      <c r="AA99" s="114">
        <f t="shared" si="15"/>
        <v>0.62468750000000006</v>
      </c>
      <c r="AB99" s="114">
        <f t="shared" si="15"/>
        <v>0.62468750000000006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0</v>
      </c>
      <c r="E3">
        <f>BAWANA!AQ3</f>
        <v>0</v>
      </c>
      <c r="F3">
        <f>(B3+C3)*0.8</f>
        <v>592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0</v>
      </c>
      <c r="E4">
        <f>BAWANA!AQ4</f>
        <v>0</v>
      </c>
      <c r="F4">
        <f t="shared" ref="F4:F67" si="4">(B4+C4)*0.8</f>
        <v>592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0</v>
      </c>
      <c r="E5">
        <f>BAWANA!AQ5</f>
        <v>0</v>
      </c>
      <c r="F5">
        <f t="shared" si="4"/>
        <v>592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0</v>
      </c>
      <c r="E6">
        <f>BAWANA!AQ6</f>
        <v>0</v>
      </c>
      <c r="F6">
        <f t="shared" si="4"/>
        <v>592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0</v>
      </c>
      <c r="E7">
        <f>BAWANA!AQ7</f>
        <v>0</v>
      </c>
      <c r="F7">
        <f t="shared" si="4"/>
        <v>592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0</v>
      </c>
      <c r="E8">
        <f>BAWANA!AQ8</f>
        <v>0</v>
      </c>
      <c r="F8">
        <f t="shared" si="4"/>
        <v>592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0</v>
      </c>
      <c r="E9">
        <f>BAWANA!AQ9</f>
        <v>0</v>
      </c>
      <c r="F9">
        <f t="shared" si="4"/>
        <v>592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0</v>
      </c>
      <c r="E10">
        <f>BAWANA!AQ10</f>
        <v>0</v>
      </c>
      <c r="F10">
        <f t="shared" si="4"/>
        <v>592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0</v>
      </c>
      <c r="E11">
        <f>BAWANA!AQ11</f>
        <v>0</v>
      </c>
      <c r="F11">
        <f t="shared" si="4"/>
        <v>592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0</v>
      </c>
      <c r="E12">
        <f>BAWANA!AQ12</f>
        <v>0</v>
      </c>
      <c r="F12">
        <f t="shared" si="4"/>
        <v>592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0</v>
      </c>
      <c r="E13">
        <f>BAWANA!AQ13</f>
        <v>0</v>
      </c>
      <c r="F13">
        <f t="shared" si="4"/>
        <v>592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0</v>
      </c>
      <c r="E14">
        <f>BAWANA!AQ14</f>
        <v>0</v>
      </c>
      <c r="F14">
        <f t="shared" si="4"/>
        <v>592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0</v>
      </c>
      <c r="E15">
        <f>BAWANA!AQ15</f>
        <v>0</v>
      </c>
      <c r="F15">
        <f t="shared" si="4"/>
        <v>592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0</v>
      </c>
      <c r="E16">
        <f>BAWANA!AQ16</f>
        <v>0</v>
      </c>
      <c r="F16">
        <f t="shared" si="4"/>
        <v>592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0</v>
      </c>
      <c r="E17">
        <f>BAWANA!AQ17</f>
        <v>0</v>
      </c>
      <c r="F17">
        <f t="shared" si="4"/>
        <v>592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0</v>
      </c>
      <c r="E18">
        <f>BAWANA!AQ18</f>
        <v>0</v>
      </c>
      <c r="F18">
        <f t="shared" si="4"/>
        <v>592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0</v>
      </c>
      <c r="E19">
        <f>BAWANA!AQ19</f>
        <v>0</v>
      </c>
      <c r="F19">
        <f t="shared" si="4"/>
        <v>592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0</v>
      </c>
      <c r="E20">
        <f>BAWANA!AQ20</f>
        <v>0</v>
      </c>
      <c r="F20">
        <f t="shared" si="4"/>
        <v>592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0</v>
      </c>
      <c r="E21">
        <f>BAWANA!AQ21</f>
        <v>0</v>
      </c>
      <c r="F21">
        <f t="shared" si="4"/>
        <v>592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0</v>
      </c>
      <c r="E22">
        <f>BAWANA!AQ22</f>
        <v>0</v>
      </c>
      <c r="F22">
        <f t="shared" si="4"/>
        <v>592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0</v>
      </c>
      <c r="E23">
        <f>BAWANA!AQ23</f>
        <v>0</v>
      </c>
      <c r="F23">
        <f t="shared" si="4"/>
        <v>592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0</v>
      </c>
      <c r="E24">
        <f>BAWANA!AQ24</f>
        <v>0</v>
      </c>
      <c r="F24">
        <f t="shared" si="4"/>
        <v>592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0</v>
      </c>
      <c r="E25">
        <f>BAWANA!AQ25</f>
        <v>0</v>
      </c>
      <c r="F25">
        <f t="shared" si="4"/>
        <v>592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0</v>
      </c>
      <c r="E26">
        <f>BAWANA!AQ26</f>
        <v>0</v>
      </c>
      <c r="F26">
        <f t="shared" si="4"/>
        <v>592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0</v>
      </c>
      <c r="E27">
        <f>BAWANA!AQ27</f>
        <v>0</v>
      </c>
      <c r="F27">
        <f t="shared" si="4"/>
        <v>592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0</v>
      </c>
      <c r="E28">
        <f>BAWANA!AQ28</f>
        <v>0</v>
      </c>
      <c r="F28">
        <f t="shared" si="4"/>
        <v>592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0</v>
      </c>
      <c r="E29">
        <f>BAWANA!AQ29</f>
        <v>0</v>
      </c>
      <c r="F29">
        <f t="shared" si="4"/>
        <v>592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0</v>
      </c>
      <c r="E30">
        <f>BAWANA!AQ30</f>
        <v>0</v>
      </c>
      <c r="F30">
        <f t="shared" si="4"/>
        <v>592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0</v>
      </c>
      <c r="E31">
        <f>BAWANA!AQ31</f>
        <v>0</v>
      </c>
      <c r="F31">
        <f t="shared" si="4"/>
        <v>592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0</v>
      </c>
      <c r="E32">
        <f>BAWANA!AQ32</f>
        <v>0</v>
      </c>
      <c r="F32">
        <f t="shared" si="4"/>
        <v>592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0</v>
      </c>
      <c r="E33">
        <f>BAWANA!AQ33</f>
        <v>0</v>
      </c>
      <c r="F33">
        <f t="shared" si="4"/>
        <v>592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0</v>
      </c>
      <c r="E34">
        <f>BAWANA!AQ34</f>
        <v>0</v>
      </c>
      <c r="F34">
        <f t="shared" si="4"/>
        <v>592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0</v>
      </c>
      <c r="E35">
        <f>BAWANA!AQ35</f>
        <v>0</v>
      </c>
      <c r="F35">
        <f t="shared" si="4"/>
        <v>592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0</v>
      </c>
      <c r="E36">
        <f>BAWANA!AQ36</f>
        <v>0</v>
      </c>
      <c r="F36">
        <f t="shared" si="4"/>
        <v>592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0</v>
      </c>
      <c r="E37">
        <f>BAWANA!AQ37</f>
        <v>0</v>
      </c>
      <c r="F37">
        <f t="shared" si="4"/>
        <v>592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0</v>
      </c>
      <c r="E38">
        <f>BAWANA!AQ38</f>
        <v>0</v>
      </c>
      <c r="F38">
        <f t="shared" si="4"/>
        <v>592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0</v>
      </c>
      <c r="E39">
        <f>BAWANA!AQ39</f>
        <v>0</v>
      </c>
      <c r="F39">
        <f t="shared" si="4"/>
        <v>592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0</v>
      </c>
      <c r="E40">
        <f>BAWANA!AQ40</f>
        <v>0</v>
      </c>
      <c r="F40">
        <f t="shared" si="4"/>
        <v>592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0</v>
      </c>
      <c r="E41">
        <f>BAWANA!AQ41</f>
        <v>0</v>
      </c>
      <c r="F41">
        <f t="shared" si="4"/>
        <v>592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0</v>
      </c>
      <c r="E42">
        <f>BAWANA!AQ42</f>
        <v>0</v>
      </c>
      <c r="F42">
        <f t="shared" si="4"/>
        <v>592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10.08</v>
      </c>
      <c r="D99" s="114">
        <f t="shared" si="14"/>
        <v>0</v>
      </c>
      <c r="E99" s="114">
        <f t="shared" si="14"/>
        <v>0</v>
      </c>
      <c r="F99" s="114">
        <f t="shared" si="14"/>
        <v>14.208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66.789000000000001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88.5</v>
      </c>
      <c r="Q3">
        <v>20.556000000000001</v>
      </c>
      <c r="R3">
        <v>33.57</v>
      </c>
      <c r="S3">
        <v>26.390910000000002</v>
      </c>
      <c r="T3">
        <v>0</v>
      </c>
      <c r="U3">
        <v>418.77</v>
      </c>
      <c r="V3">
        <v>14.253199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20.185199999999998</v>
      </c>
      <c r="AH3">
        <v>0</v>
      </c>
      <c r="AI3">
        <v>0</v>
      </c>
      <c r="AJ3">
        <v>0</v>
      </c>
      <c r="AK3">
        <v>26.395199999999999</v>
      </c>
      <c r="AL3">
        <v>2.5564</v>
      </c>
      <c r="AM3">
        <v>0</v>
      </c>
      <c r="AN3">
        <v>0.59302999999999995</v>
      </c>
      <c r="AO3">
        <v>0.29399999999999998</v>
      </c>
      <c r="AP3">
        <v>4.0991999999999997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87.68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2545.9121109999996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66.789000000000001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88.5</v>
      </c>
      <c r="Q4">
        <v>20.556000000000001</v>
      </c>
      <c r="R4">
        <v>33.57</v>
      </c>
      <c r="S4">
        <v>26.390910000000002</v>
      </c>
      <c r="T4">
        <v>0</v>
      </c>
      <c r="U4">
        <v>418.77</v>
      </c>
      <c r="V4">
        <v>14.253199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20.185199999999998</v>
      </c>
      <c r="AH4">
        <v>0</v>
      </c>
      <c r="AI4">
        <v>0</v>
      </c>
      <c r="AJ4">
        <v>0</v>
      </c>
      <c r="AK4">
        <v>26.395199999999999</v>
      </c>
      <c r="AL4">
        <v>2.5564</v>
      </c>
      <c r="AM4">
        <v>0</v>
      </c>
      <c r="AN4">
        <v>0.59302999999999995</v>
      </c>
      <c r="AO4">
        <v>0.29399999999999998</v>
      </c>
      <c r="AP4">
        <v>4.0991999999999997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87.68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2545.9121109999996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66.789000000000001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88.5</v>
      </c>
      <c r="Q5">
        <v>20.556000000000001</v>
      </c>
      <c r="R5">
        <v>33.57</v>
      </c>
      <c r="S5">
        <v>26.390910000000002</v>
      </c>
      <c r="T5">
        <v>0</v>
      </c>
      <c r="U5">
        <v>418.77</v>
      </c>
      <c r="V5">
        <v>14.253199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20.185199999999998</v>
      </c>
      <c r="AH5">
        <v>0</v>
      </c>
      <c r="AI5">
        <v>0</v>
      </c>
      <c r="AJ5">
        <v>0</v>
      </c>
      <c r="AK5">
        <v>26.395199999999999</v>
      </c>
      <c r="AL5">
        <v>2.5564</v>
      </c>
      <c r="AM5">
        <v>0</v>
      </c>
      <c r="AN5">
        <v>0.59302999999999995</v>
      </c>
      <c r="AO5">
        <v>0.29399999999999998</v>
      </c>
      <c r="AP5">
        <v>4.0991999999999997</v>
      </c>
      <c r="AQ5">
        <v>0</v>
      </c>
      <c r="AR5">
        <v>8.8320000000000007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87.68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2505.0641109999997</v>
      </c>
    </row>
    <row r="6" spans="1:121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66.789000000000001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88.5</v>
      </c>
      <c r="Q6">
        <v>20.556000000000001</v>
      </c>
      <c r="R6">
        <v>33.57</v>
      </c>
      <c r="S6">
        <v>26.390910000000002</v>
      </c>
      <c r="T6">
        <v>0</v>
      </c>
      <c r="U6">
        <v>418.77</v>
      </c>
      <c r="V6">
        <v>14.253199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20.185199999999998</v>
      </c>
      <c r="AH6">
        <v>0</v>
      </c>
      <c r="AI6">
        <v>0</v>
      </c>
      <c r="AJ6">
        <v>0</v>
      </c>
      <c r="AK6">
        <v>26.395199999999999</v>
      </c>
      <c r="AL6">
        <v>2.5564</v>
      </c>
      <c r="AM6">
        <v>0</v>
      </c>
      <c r="AN6">
        <v>0.59302999999999995</v>
      </c>
      <c r="AO6">
        <v>0.29399999999999998</v>
      </c>
      <c r="AP6">
        <v>4.0991999999999997</v>
      </c>
      <c r="AQ6">
        <v>0</v>
      </c>
      <c r="AR6">
        <v>6.6239999999999997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87.68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2502.8561109999996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67.331999999999994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88.5</v>
      </c>
      <c r="Q7">
        <v>20.556000000000001</v>
      </c>
      <c r="R7">
        <v>33.57</v>
      </c>
      <c r="S7">
        <v>26.390910000000002</v>
      </c>
      <c r="T7">
        <v>0</v>
      </c>
      <c r="U7">
        <v>418.77</v>
      </c>
      <c r="V7">
        <v>14.253199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20.185199999999998</v>
      </c>
      <c r="AH7">
        <v>0</v>
      </c>
      <c r="AI7">
        <v>0</v>
      </c>
      <c r="AJ7">
        <v>0</v>
      </c>
      <c r="AK7">
        <v>26.395199999999999</v>
      </c>
      <c r="AL7">
        <v>2.5564</v>
      </c>
      <c r="AM7">
        <v>0</v>
      </c>
      <c r="AN7">
        <v>0.59302999999999995</v>
      </c>
      <c r="AO7">
        <v>0.29399999999999998</v>
      </c>
      <c r="AP7">
        <v>11.922267</v>
      </c>
      <c r="AQ7">
        <v>0</v>
      </c>
      <c r="AR7">
        <v>6.6239999999999997</v>
      </c>
      <c r="AS7">
        <v>9.4163999999999994</v>
      </c>
      <c r="AT7">
        <v>20.001799999999999</v>
      </c>
      <c r="AU7">
        <v>0</v>
      </c>
      <c r="AV7">
        <v>0</v>
      </c>
      <c r="AW7">
        <v>0</v>
      </c>
      <c r="AX7">
        <v>87.68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2489.2661959999996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67.331999999999994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88.5</v>
      </c>
      <c r="Q8">
        <v>20.556000000000001</v>
      </c>
      <c r="R8">
        <v>33.57</v>
      </c>
      <c r="S8">
        <v>26.390910000000002</v>
      </c>
      <c r="T8">
        <v>0</v>
      </c>
      <c r="U8">
        <v>418.77</v>
      </c>
      <c r="V8">
        <v>14.253199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20.185199999999998</v>
      </c>
      <c r="AH8">
        <v>0</v>
      </c>
      <c r="AI8">
        <v>0</v>
      </c>
      <c r="AJ8">
        <v>0</v>
      </c>
      <c r="AK8">
        <v>26.395199999999999</v>
      </c>
      <c r="AL8">
        <v>2.5564</v>
      </c>
      <c r="AM8">
        <v>0</v>
      </c>
      <c r="AN8">
        <v>0.59302999999999995</v>
      </c>
      <c r="AO8">
        <v>0.29399999999999998</v>
      </c>
      <c r="AP8">
        <v>11.922267</v>
      </c>
      <c r="AQ8">
        <v>0</v>
      </c>
      <c r="AR8">
        <v>6.6239999999999997</v>
      </c>
      <c r="AS8">
        <v>9.4163999999999994</v>
      </c>
      <c r="AT8">
        <v>20.001799999999999</v>
      </c>
      <c r="AU8">
        <v>0</v>
      </c>
      <c r="AV8">
        <v>0</v>
      </c>
      <c r="AW8">
        <v>0</v>
      </c>
      <c r="AX8">
        <v>87.68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2489.2661959999996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67.331999999999994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88.5</v>
      </c>
      <c r="Q9">
        <v>20.556000000000001</v>
      </c>
      <c r="R9">
        <v>33.57</v>
      </c>
      <c r="S9">
        <v>26.390910000000002</v>
      </c>
      <c r="T9">
        <v>0</v>
      </c>
      <c r="U9">
        <v>418.77</v>
      </c>
      <c r="V9">
        <v>14.253199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20.185199999999998</v>
      </c>
      <c r="AH9">
        <v>20.834</v>
      </c>
      <c r="AI9">
        <v>0</v>
      </c>
      <c r="AJ9">
        <v>0</v>
      </c>
      <c r="AK9">
        <v>26.395199999999999</v>
      </c>
      <c r="AL9">
        <v>2.5564</v>
      </c>
      <c r="AM9">
        <v>0</v>
      </c>
      <c r="AN9">
        <v>0.59302999999999995</v>
      </c>
      <c r="AO9">
        <v>0.29399999999999998</v>
      </c>
      <c r="AP9">
        <v>11.922267</v>
      </c>
      <c r="AQ9">
        <v>0</v>
      </c>
      <c r="AR9">
        <v>6.6239999999999997</v>
      </c>
      <c r="AS9">
        <v>9.4163999999999994</v>
      </c>
      <c r="AT9">
        <v>20.001799999999999</v>
      </c>
      <c r="AU9">
        <v>0</v>
      </c>
      <c r="AV9">
        <v>0</v>
      </c>
      <c r="AW9">
        <v>0</v>
      </c>
      <c r="AX9">
        <v>87.68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2510.1001959999994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67.331999999999994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88.5</v>
      </c>
      <c r="Q10">
        <v>20.556000000000001</v>
      </c>
      <c r="R10">
        <v>33.57</v>
      </c>
      <c r="S10">
        <v>26.390910000000002</v>
      </c>
      <c r="T10">
        <v>0</v>
      </c>
      <c r="U10">
        <v>418.77</v>
      </c>
      <c r="V10">
        <v>14.253199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20.185199999999998</v>
      </c>
      <c r="AH10">
        <v>20.834</v>
      </c>
      <c r="AI10">
        <v>0</v>
      </c>
      <c r="AJ10">
        <v>0</v>
      </c>
      <c r="AK10">
        <v>26.395199999999999</v>
      </c>
      <c r="AL10">
        <v>2.5564</v>
      </c>
      <c r="AM10">
        <v>0</v>
      </c>
      <c r="AN10">
        <v>0.59302999999999995</v>
      </c>
      <c r="AO10">
        <v>0.29399999999999998</v>
      </c>
      <c r="AP10">
        <v>11.922267</v>
      </c>
      <c r="AQ10">
        <v>0</v>
      </c>
      <c r="AR10">
        <v>6.6239999999999997</v>
      </c>
      <c r="AS10">
        <v>9.4163999999999994</v>
      </c>
      <c r="AT10">
        <v>20.001799999999999</v>
      </c>
      <c r="AU10">
        <v>0</v>
      </c>
      <c r="AV10">
        <v>0</v>
      </c>
      <c r="AW10">
        <v>0</v>
      </c>
      <c r="AX10">
        <v>87.68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2510.1001959999994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67.331999999999994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88.5</v>
      </c>
      <c r="Q11">
        <v>20.556000000000001</v>
      </c>
      <c r="R11">
        <v>33.57</v>
      </c>
      <c r="S11">
        <v>26.390910000000002</v>
      </c>
      <c r="T11">
        <v>0</v>
      </c>
      <c r="U11">
        <v>418.77</v>
      </c>
      <c r="V11">
        <v>14.253199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20.185199999999998</v>
      </c>
      <c r="AH11">
        <v>20.834</v>
      </c>
      <c r="AI11">
        <v>0</v>
      </c>
      <c r="AJ11">
        <v>0</v>
      </c>
      <c r="AK11">
        <v>26.395199999999999</v>
      </c>
      <c r="AL11">
        <v>2.5564</v>
      </c>
      <c r="AM11">
        <v>0</v>
      </c>
      <c r="AN11">
        <v>0.59302999999999995</v>
      </c>
      <c r="AO11">
        <v>0.29399999999999998</v>
      </c>
      <c r="AP11">
        <v>4.4835000000000003</v>
      </c>
      <c r="AQ11">
        <v>0</v>
      </c>
      <c r="AR11">
        <v>6.6239999999999997</v>
      </c>
      <c r="AS11">
        <v>9.4163999999999994</v>
      </c>
      <c r="AT11">
        <v>20.001799999999999</v>
      </c>
      <c r="AU11">
        <v>0</v>
      </c>
      <c r="AV11">
        <v>0</v>
      </c>
      <c r="AW11">
        <v>0</v>
      </c>
      <c r="AX11">
        <v>87.68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2502.6614289999993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67.331999999999994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88.5</v>
      </c>
      <c r="Q12">
        <v>20.556000000000001</v>
      </c>
      <c r="R12">
        <v>33.57</v>
      </c>
      <c r="S12">
        <v>26.390910000000002</v>
      </c>
      <c r="T12">
        <v>0</v>
      </c>
      <c r="U12">
        <v>418.77</v>
      </c>
      <c r="V12">
        <v>14.253199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20.185199999999998</v>
      </c>
      <c r="AH12">
        <v>20.834</v>
      </c>
      <c r="AI12">
        <v>0</v>
      </c>
      <c r="AJ12">
        <v>0</v>
      </c>
      <c r="AK12">
        <v>26.395199999999999</v>
      </c>
      <c r="AL12">
        <v>2.5564</v>
      </c>
      <c r="AM12">
        <v>0</v>
      </c>
      <c r="AN12">
        <v>0.59302999999999995</v>
      </c>
      <c r="AO12">
        <v>0.29399999999999998</v>
      </c>
      <c r="AP12">
        <v>4.4835000000000003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0</v>
      </c>
      <c r="AW12">
        <v>0</v>
      </c>
      <c r="AX12">
        <v>87.68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2502.6614289999993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67.331999999999994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88.5</v>
      </c>
      <c r="Q13">
        <v>20.556000000000001</v>
      </c>
      <c r="R13">
        <v>33.57</v>
      </c>
      <c r="S13">
        <v>26.390910000000002</v>
      </c>
      <c r="T13">
        <v>0</v>
      </c>
      <c r="U13">
        <v>418.77</v>
      </c>
      <c r="V13">
        <v>14.253199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20.185199999999998</v>
      </c>
      <c r="AH13">
        <v>20.834</v>
      </c>
      <c r="AI13">
        <v>0</v>
      </c>
      <c r="AJ13">
        <v>0</v>
      </c>
      <c r="AK13">
        <v>26.395199999999999</v>
      </c>
      <c r="AL13">
        <v>2.5564</v>
      </c>
      <c r="AM13">
        <v>0</v>
      </c>
      <c r="AN13">
        <v>0.59302999999999995</v>
      </c>
      <c r="AO13">
        <v>0.29399999999999998</v>
      </c>
      <c r="AP13">
        <v>4.4835000000000003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0</v>
      </c>
      <c r="AW13">
        <v>0</v>
      </c>
      <c r="AX13">
        <v>87.68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2502.6614289999993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67.331999999999994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88.5</v>
      </c>
      <c r="Q14">
        <v>20.556000000000001</v>
      </c>
      <c r="R14">
        <v>33.57</v>
      </c>
      <c r="S14">
        <v>26.390910000000002</v>
      </c>
      <c r="T14">
        <v>0</v>
      </c>
      <c r="U14">
        <v>418.77</v>
      </c>
      <c r="V14">
        <v>14.253199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20.185199999999998</v>
      </c>
      <c r="AH14">
        <v>20.834</v>
      </c>
      <c r="AI14">
        <v>0</v>
      </c>
      <c r="AJ14">
        <v>0</v>
      </c>
      <c r="AK14">
        <v>26.395199999999999</v>
      </c>
      <c r="AL14">
        <v>2.5564</v>
      </c>
      <c r="AM14">
        <v>0</v>
      </c>
      <c r="AN14">
        <v>0.59302999999999995</v>
      </c>
      <c r="AO14">
        <v>0.29399999999999998</v>
      </c>
      <c r="AP14">
        <v>4.4835000000000003</v>
      </c>
      <c r="AQ14">
        <v>0</v>
      </c>
      <c r="AR14">
        <v>6.6239999999999997</v>
      </c>
      <c r="AS14">
        <v>9.4163999999999994</v>
      </c>
      <c r="AT14">
        <v>20.001799999999999</v>
      </c>
      <c r="AU14">
        <v>0</v>
      </c>
      <c r="AV14">
        <v>0</v>
      </c>
      <c r="AW14">
        <v>0</v>
      </c>
      <c r="AX14">
        <v>87.68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2502.6614289999993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67.331999999999994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88.5</v>
      </c>
      <c r="Q15">
        <v>20.556000000000001</v>
      </c>
      <c r="R15">
        <v>33.57</v>
      </c>
      <c r="S15">
        <v>26.390910000000002</v>
      </c>
      <c r="T15">
        <v>0</v>
      </c>
      <c r="U15">
        <v>418.77</v>
      </c>
      <c r="V15">
        <v>14.253199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20.185199999999998</v>
      </c>
      <c r="AH15">
        <v>20.834</v>
      </c>
      <c r="AI15">
        <v>0</v>
      </c>
      <c r="AJ15">
        <v>0</v>
      </c>
      <c r="AK15">
        <v>26.395199999999999</v>
      </c>
      <c r="AL15">
        <v>2.5564</v>
      </c>
      <c r="AM15">
        <v>0</v>
      </c>
      <c r="AN15">
        <v>0.59302999999999995</v>
      </c>
      <c r="AO15">
        <v>0.29399999999999998</v>
      </c>
      <c r="AP15">
        <v>4.4835000000000003</v>
      </c>
      <c r="AQ15">
        <v>0</v>
      </c>
      <c r="AR15">
        <v>6.6239999999999997</v>
      </c>
      <c r="AS15">
        <v>9.4163999999999994</v>
      </c>
      <c r="AT15">
        <v>20.001799999999999</v>
      </c>
      <c r="AU15">
        <v>0</v>
      </c>
      <c r="AV15">
        <v>0</v>
      </c>
      <c r="AW15">
        <v>0</v>
      </c>
      <c r="AX15">
        <v>87.68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2502.6614289999993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67.331999999999994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88.5</v>
      </c>
      <c r="Q16">
        <v>20.556000000000001</v>
      </c>
      <c r="R16">
        <v>33.57</v>
      </c>
      <c r="S16">
        <v>26.390910000000002</v>
      </c>
      <c r="T16">
        <v>0</v>
      </c>
      <c r="U16">
        <v>418.77</v>
      </c>
      <c r="V16">
        <v>14.253199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20.185199999999998</v>
      </c>
      <c r="AH16">
        <v>20.834</v>
      </c>
      <c r="AI16">
        <v>0</v>
      </c>
      <c r="AJ16">
        <v>0</v>
      </c>
      <c r="AK16">
        <v>26.395199999999999</v>
      </c>
      <c r="AL16">
        <v>12.782</v>
      </c>
      <c r="AM16">
        <v>0</v>
      </c>
      <c r="AN16">
        <v>0.59302999999999995</v>
      </c>
      <c r="AO16">
        <v>0.29399999999999998</v>
      </c>
      <c r="AP16">
        <v>4.4835000000000003</v>
      </c>
      <c r="AQ16">
        <v>0</v>
      </c>
      <c r="AR16">
        <v>6.6239999999999997</v>
      </c>
      <c r="AS16">
        <v>9.4163999999999994</v>
      </c>
      <c r="AT16">
        <v>20.001799999999999</v>
      </c>
      <c r="AU16">
        <v>0</v>
      </c>
      <c r="AV16">
        <v>0</v>
      </c>
      <c r="AW16">
        <v>0</v>
      </c>
      <c r="AX16">
        <v>87.68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2512.8870289999995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67.331999999999994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88.5</v>
      </c>
      <c r="Q17">
        <v>20.556000000000001</v>
      </c>
      <c r="R17">
        <v>33.57</v>
      </c>
      <c r="S17">
        <v>26.390910000000002</v>
      </c>
      <c r="T17">
        <v>0</v>
      </c>
      <c r="U17">
        <v>418.77</v>
      </c>
      <c r="V17">
        <v>14.253199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20.185199999999998</v>
      </c>
      <c r="AH17">
        <v>20.834</v>
      </c>
      <c r="AI17">
        <v>0</v>
      </c>
      <c r="AJ17">
        <v>0</v>
      </c>
      <c r="AK17">
        <v>26.395199999999999</v>
      </c>
      <c r="AL17">
        <v>70.882000000000005</v>
      </c>
      <c r="AM17">
        <v>0</v>
      </c>
      <c r="AN17">
        <v>0.59302999999999995</v>
      </c>
      <c r="AO17">
        <v>0.29399999999999998</v>
      </c>
      <c r="AP17">
        <v>4.4835000000000003</v>
      </c>
      <c r="AQ17">
        <v>0</v>
      </c>
      <c r="AR17">
        <v>6.6239999999999997</v>
      </c>
      <c r="AS17">
        <v>5.3807999999999998</v>
      </c>
      <c r="AT17">
        <v>20.001799999999999</v>
      </c>
      <c r="AU17">
        <v>0</v>
      </c>
      <c r="AV17">
        <v>0</v>
      </c>
      <c r="AW17">
        <v>0</v>
      </c>
      <c r="AX17">
        <v>87.68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2568.0514289999992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67.331999999999994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88.5</v>
      </c>
      <c r="Q18">
        <v>20.556000000000001</v>
      </c>
      <c r="R18">
        <v>33.57</v>
      </c>
      <c r="S18">
        <v>26.390910000000002</v>
      </c>
      <c r="T18">
        <v>0</v>
      </c>
      <c r="U18">
        <v>418.77</v>
      </c>
      <c r="V18">
        <v>14.253199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20.185199999999998</v>
      </c>
      <c r="AH18">
        <v>20.834</v>
      </c>
      <c r="AI18">
        <v>0</v>
      </c>
      <c r="AJ18">
        <v>0</v>
      </c>
      <c r="AK18">
        <v>26.395199999999999</v>
      </c>
      <c r="AL18">
        <v>70.882000000000005</v>
      </c>
      <c r="AM18">
        <v>0</v>
      </c>
      <c r="AN18">
        <v>0.59302999999999995</v>
      </c>
      <c r="AO18">
        <v>0.29399999999999998</v>
      </c>
      <c r="AP18">
        <v>4.4835000000000003</v>
      </c>
      <c r="AQ18">
        <v>0</v>
      </c>
      <c r="AR18">
        <v>6.6239999999999997</v>
      </c>
      <c r="AS18">
        <v>5.3807999999999998</v>
      </c>
      <c r="AT18">
        <v>20.001799999999999</v>
      </c>
      <c r="AU18">
        <v>0</v>
      </c>
      <c r="AV18">
        <v>0</v>
      </c>
      <c r="AW18">
        <v>0</v>
      </c>
      <c r="AX18">
        <v>87.68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2568.0514289999992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67.331999999999994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88.5</v>
      </c>
      <c r="Q19">
        <v>20.556000000000001</v>
      </c>
      <c r="R19">
        <v>33.57</v>
      </c>
      <c r="S19">
        <v>26.390910000000002</v>
      </c>
      <c r="T19">
        <v>0</v>
      </c>
      <c r="U19">
        <v>418.77</v>
      </c>
      <c r="V19">
        <v>14.253199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20.185199999999998</v>
      </c>
      <c r="AH19">
        <v>20.834</v>
      </c>
      <c r="AI19">
        <v>0</v>
      </c>
      <c r="AJ19">
        <v>0</v>
      </c>
      <c r="AK19">
        <v>26.395199999999999</v>
      </c>
      <c r="AL19">
        <v>70.882000000000005</v>
      </c>
      <c r="AM19">
        <v>0</v>
      </c>
      <c r="AN19">
        <v>0.59302999999999995</v>
      </c>
      <c r="AO19">
        <v>0.29399999999999998</v>
      </c>
      <c r="AP19">
        <v>4.4835000000000003</v>
      </c>
      <c r="AQ19">
        <v>0</v>
      </c>
      <c r="AR19">
        <v>6.6239999999999997</v>
      </c>
      <c r="AS19">
        <v>5.3807999999999998</v>
      </c>
      <c r="AT19">
        <v>20.001799999999999</v>
      </c>
      <c r="AU19">
        <v>0</v>
      </c>
      <c r="AV19">
        <v>0</v>
      </c>
      <c r="AW19">
        <v>0</v>
      </c>
      <c r="AX19">
        <v>87.68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2568.0514289999992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67.331999999999994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88.5</v>
      </c>
      <c r="Q20">
        <v>20.556000000000001</v>
      </c>
      <c r="R20">
        <v>33.57</v>
      </c>
      <c r="S20">
        <v>26.390910000000002</v>
      </c>
      <c r="T20">
        <v>0</v>
      </c>
      <c r="U20">
        <v>418.77</v>
      </c>
      <c r="V20">
        <v>14.253199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20.185199999999998</v>
      </c>
      <c r="AH20">
        <v>20.834</v>
      </c>
      <c r="AI20">
        <v>0</v>
      </c>
      <c r="AJ20">
        <v>0</v>
      </c>
      <c r="AK20">
        <v>26.395199999999999</v>
      </c>
      <c r="AL20">
        <v>70.882000000000005</v>
      </c>
      <c r="AM20">
        <v>0</v>
      </c>
      <c r="AN20">
        <v>0.59302999999999995</v>
      </c>
      <c r="AO20">
        <v>0.29399999999999998</v>
      </c>
      <c r="AP20">
        <v>4.4835000000000003</v>
      </c>
      <c r="AQ20">
        <v>0</v>
      </c>
      <c r="AR20">
        <v>6.6239999999999997</v>
      </c>
      <c r="AS20">
        <v>5.3807999999999998</v>
      </c>
      <c r="AT20">
        <v>20.001799999999999</v>
      </c>
      <c r="AU20">
        <v>0</v>
      </c>
      <c r="AV20">
        <v>0</v>
      </c>
      <c r="AW20">
        <v>0</v>
      </c>
      <c r="AX20">
        <v>87.68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2568.0514289999992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67.331999999999994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88.5</v>
      </c>
      <c r="Q21">
        <v>20.556000000000001</v>
      </c>
      <c r="R21">
        <v>33.57</v>
      </c>
      <c r="S21">
        <v>26.390910000000002</v>
      </c>
      <c r="T21">
        <v>0</v>
      </c>
      <c r="U21">
        <v>418.77</v>
      </c>
      <c r="V21">
        <v>14.253199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20.185199999999998</v>
      </c>
      <c r="AH21">
        <v>20.834</v>
      </c>
      <c r="AI21">
        <v>0</v>
      </c>
      <c r="AJ21">
        <v>0</v>
      </c>
      <c r="AK21">
        <v>26.395199999999999</v>
      </c>
      <c r="AL21">
        <v>12.782</v>
      </c>
      <c r="AM21">
        <v>0</v>
      </c>
      <c r="AN21">
        <v>0.59302999999999995</v>
      </c>
      <c r="AO21">
        <v>0.29399999999999998</v>
      </c>
      <c r="AP21">
        <v>4.4835000000000003</v>
      </c>
      <c r="AQ21">
        <v>0</v>
      </c>
      <c r="AR21">
        <v>6.6239999999999997</v>
      </c>
      <c r="AS21">
        <v>6.726</v>
      </c>
      <c r="AT21">
        <v>20.001799999999999</v>
      </c>
      <c r="AU21">
        <v>0</v>
      </c>
      <c r="AV21">
        <v>0</v>
      </c>
      <c r="AW21">
        <v>0</v>
      </c>
      <c r="AX21">
        <v>87.68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2511.2966289999995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67.331999999999994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88.5</v>
      </c>
      <c r="Q22">
        <v>20.556000000000001</v>
      </c>
      <c r="R22">
        <v>33.57</v>
      </c>
      <c r="S22">
        <v>26.390910000000002</v>
      </c>
      <c r="T22">
        <v>0</v>
      </c>
      <c r="U22">
        <v>418.77</v>
      </c>
      <c r="V22">
        <v>14.253199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20.185199999999998</v>
      </c>
      <c r="AH22">
        <v>20.834</v>
      </c>
      <c r="AI22">
        <v>0</v>
      </c>
      <c r="AJ22">
        <v>0</v>
      </c>
      <c r="AK22">
        <v>26.395199999999999</v>
      </c>
      <c r="AL22">
        <v>2.5564</v>
      </c>
      <c r="AM22">
        <v>0</v>
      </c>
      <c r="AN22">
        <v>0.59302999999999995</v>
      </c>
      <c r="AO22">
        <v>0.29399999999999998</v>
      </c>
      <c r="AP22">
        <v>4.4835000000000003</v>
      </c>
      <c r="AQ22">
        <v>0</v>
      </c>
      <c r="AR22">
        <v>6.6239999999999997</v>
      </c>
      <c r="AS22">
        <v>6.726</v>
      </c>
      <c r="AT22">
        <v>20.001799999999999</v>
      </c>
      <c r="AU22">
        <v>0</v>
      </c>
      <c r="AV22">
        <v>0</v>
      </c>
      <c r="AW22">
        <v>0</v>
      </c>
      <c r="AX22">
        <v>87.68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2501.0710289999993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67.331999999999994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88.5</v>
      </c>
      <c r="Q23">
        <v>20.556000000000001</v>
      </c>
      <c r="R23">
        <v>33.57</v>
      </c>
      <c r="S23">
        <v>26.390910000000002</v>
      </c>
      <c r="T23">
        <v>0</v>
      </c>
      <c r="U23">
        <v>418.77</v>
      </c>
      <c r="V23">
        <v>14.253199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32.957704</v>
      </c>
      <c r="AF23">
        <v>8.8740000000000006</v>
      </c>
      <c r="AG23">
        <v>20.185199999999998</v>
      </c>
      <c r="AH23">
        <v>20.834</v>
      </c>
      <c r="AI23">
        <v>0</v>
      </c>
      <c r="AJ23">
        <v>0</v>
      </c>
      <c r="AK23">
        <v>26.395199999999999</v>
      </c>
      <c r="AL23">
        <v>2.5564</v>
      </c>
      <c r="AM23">
        <v>0</v>
      </c>
      <c r="AN23">
        <v>0.59302999999999995</v>
      </c>
      <c r="AO23">
        <v>0.29399999999999998</v>
      </c>
      <c r="AP23">
        <v>4.4835000000000003</v>
      </c>
      <c r="AQ23">
        <v>0</v>
      </c>
      <c r="AR23">
        <v>6.6239999999999997</v>
      </c>
      <c r="AS23">
        <v>6.726</v>
      </c>
      <c r="AT23">
        <v>20.001799999999999</v>
      </c>
      <c r="AU23">
        <v>0</v>
      </c>
      <c r="AV23">
        <v>0</v>
      </c>
      <c r="AW23">
        <v>0</v>
      </c>
      <c r="AX23">
        <v>87.68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2518.8708809999989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67.331999999999994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88.5</v>
      </c>
      <c r="Q24">
        <v>20.556000000000001</v>
      </c>
      <c r="R24">
        <v>33.57</v>
      </c>
      <c r="S24">
        <v>26.390910000000002</v>
      </c>
      <c r="T24">
        <v>0</v>
      </c>
      <c r="U24">
        <v>418.77</v>
      </c>
      <c r="V24">
        <v>14.253199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9.1149000000000004</v>
      </c>
      <c r="AE24">
        <v>32.957704</v>
      </c>
      <c r="AF24">
        <v>8.8740000000000006</v>
      </c>
      <c r="AG24">
        <v>20.185199999999998</v>
      </c>
      <c r="AH24">
        <v>42.615000000000002</v>
      </c>
      <c r="AI24">
        <v>0</v>
      </c>
      <c r="AJ24">
        <v>0</v>
      </c>
      <c r="AK24">
        <v>26.395199999999999</v>
      </c>
      <c r="AL24">
        <v>2.5564</v>
      </c>
      <c r="AM24">
        <v>0</v>
      </c>
      <c r="AN24">
        <v>0.59302999999999995</v>
      </c>
      <c r="AO24">
        <v>0.29399999999999998</v>
      </c>
      <c r="AP24">
        <v>4.4835000000000003</v>
      </c>
      <c r="AQ24">
        <v>15.12</v>
      </c>
      <c r="AR24">
        <v>6.6239999999999997</v>
      </c>
      <c r="AS24">
        <v>6.726</v>
      </c>
      <c r="AT24">
        <v>20.001799999999999</v>
      </c>
      <c r="AU24">
        <v>0</v>
      </c>
      <c r="AV24">
        <v>0</v>
      </c>
      <c r="AW24">
        <v>0</v>
      </c>
      <c r="AX24">
        <v>87.68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2563.5657809999989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67.331999999999994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88.5</v>
      </c>
      <c r="Q25">
        <v>20.556000000000001</v>
      </c>
      <c r="R25">
        <v>33.57</v>
      </c>
      <c r="S25">
        <v>26.390910000000002</v>
      </c>
      <c r="T25">
        <v>0</v>
      </c>
      <c r="U25">
        <v>418.77</v>
      </c>
      <c r="V25">
        <v>14.253199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20.185199999999998</v>
      </c>
      <c r="AH25">
        <v>56.82</v>
      </c>
      <c r="AI25">
        <v>0</v>
      </c>
      <c r="AJ25">
        <v>0</v>
      </c>
      <c r="AK25">
        <v>26.395199999999999</v>
      </c>
      <c r="AL25">
        <v>2.5564</v>
      </c>
      <c r="AM25">
        <v>0</v>
      </c>
      <c r="AN25">
        <v>0.59302999999999995</v>
      </c>
      <c r="AO25">
        <v>0.29399999999999998</v>
      </c>
      <c r="AP25">
        <v>11.922267</v>
      </c>
      <c r="AQ25">
        <v>15.561</v>
      </c>
      <c r="AR25">
        <v>6.6239999999999997</v>
      </c>
      <c r="AS25">
        <v>6.726</v>
      </c>
      <c r="AT25">
        <v>20.001799999999999</v>
      </c>
      <c r="AU25">
        <v>0</v>
      </c>
      <c r="AV25">
        <v>0</v>
      </c>
      <c r="AW25">
        <v>0</v>
      </c>
      <c r="AX25">
        <v>87.68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2598.8205879999996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67.331999999999994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88.5</v>
      </c>
      <c r="Q26">
        <v>20.556000000000001</v>
      </c>
      <c r="R26">
        <v>33.57</v>
      </c>
      <c r="S26">
        <v>26.390910000000002</v>
      </c>
      <c r="T26">
        <v>0</v>
      </c>
      <c r="U26">
        <v>418.77</v>
      </c>
      <c r="V26">
        <v>14.253199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17.569299999999998</v>
      </c>
      <c r="AE26">
        <v>32.957704</v>
      </c>
      <c r="AF26">
        <v>8.8740000000000006</v>
      </c>
      <c r="AG26">
        <v>20.185199999999998</v>
      </c>
      <c r="AH26">
        <v>75.760000000000005</v>
      </c>
      <c r="AI26">
        <v>3.819</v>
      </c>
      <c r="AJ26">
        <v>0</v>
      </c>
      <c r="AK26">
        <v>26.395199999999999</v>
      </c>
      <c r="AL26">
        <v>2.5564</v>
      </c>
      <c r="AM26">
        <v>5.1986999999999997</v>
      </c>
      <c r="AN26">
        <v>0.59302999999999995</v>
      </c>
      <c r="AO26">
        <v>0.29399999999999998</v>
      </c>
      <c r="AP26">
        <v>11.922267</v>
      </c>
      <c r="AQ26">
        <v>31.122</v>
      </c>
      <c r="AR26">
        <v>6.6239999999999997</v>
      </c>
      <c r="AS26">
        <v>6.726</v>
      </c>
      <c r="AT26">
        <v>20.001799999999999</v>
      </c>
      <c r="AU26">
        <v>0</v>
      </c>
      <c r="AV26">
        <v>0</v>
      </c>
      <c r="AW26">
        <v>0</v>
      </c>
      <c r="AX26">
        <v>87.68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2657.8246879999992</v>
      </c>
    </row>
    <row r="27" spans="1:117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66.789000000000001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88.5</v>
      </c>
      <c r="Q27">
        <v>20.556000000000001</v>
      </c>
      <c r="R27">
        <v>33.57</v>
      </c>
      <c r="S27">
        <v>26.390910000000002</v>
      </c>
      <c r="T27">
        <v>0</v>
      </c>
      <c r="U27">
        <v>418.77</v>
      </c>
      <c r="V27">
        <v>14.253199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17.748000000000001</v>
      </c>
      <c r="AG27">
        <v>20.185199999999998</v>
      </c>
      <c r="AH27">
        <v>94.7</v>
      </c>
      <c r="AI27">
        <v>16.350411999999999</v>
      </c>
      <c r="AJ27">
        <v>0</v>
      </c>
      <c r="AK27">
        <v>26.395199999999999</v>
      </c>
      <c r="AL27">
        <v>2.5564</v>
      </c>
      <c r="AM27">
        <v>10.557359999999999</v>
      </c>
      <c r="AN27">
        <v>0.59302999999999995</v>
      </c>
      <c r="AO27">
        <v>0.29399999999999998</v>
      </c>
      <c r="AP27">
        <v>4.4835000000000003</v>
      </c>
      <c r="AQ27">
        <v>46.683</v>
      </c>
      <c r="AR27">
        <v>6.6239999999999997</v>
      </c>
      <c r="AS27">
        <v>6.726</v>
      </c>
      <c r="AT27">
        <v>20.001799999999999</v>
      </c>
      <c r="AU27">
        <v>0</v>
      </c>
      <c r="AV27">
        <v>0</v>
      </c>
      <c r="AW27">
        <v>0</v>
      </c>
      <c r="AX27">
        <v>87.68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2760.511684999999</v>
      </c>
    </row>
    <row r="28" spans="1:117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66.789000000000001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88.5</v>
      </c>
      <c r="Q28">
        <v>20.556000000000001</v>
      </c>
      <c r="R28">
        <v>33.57</v>
      </c>
      <c r="S28">
        <v>26.390910000000002</v>
      </c>
      <c r="T28">
        <v>0</v>
      </c>
      <c r="U28">
        <v>418.77</v>
      </c>
      <c r="V28">
        <v>14.253199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20.185199999999998</v>
      </c>
      <c r="AH28">
        <v>132.58000000000001</v>
      </c>
      <c r="AI28">
        <v>16.350411999999999</v>
      </c>
      <c r="AJ28">
        <v>0</v>
      </c>
      <c r="AK28">
        <v>26.395199999999999</v>
      </c>
      <c r="AL28">
        <v>2.5564</v>
      </c>
      <c r="AM28">
        <v>15.804048</v>
      </c>
      <c r="AN28">
        <v>0.59302999999999995</v>
      </c>
      <c r="AO28">
        <v>0.29399999999999998</v>
      </c>
      <c r="AP28">
        <v>4.4835000000000003</v>
      </c>
      <c r="AQ28">
        <v>62.244</v>
      </c>
      <c r="AR28">
        <v>11.04</v>
      </c>
      <c r="AS28">
        <v>6.726</v>
      </c>
      <c r="AT28">
        <v>20.001799999999999</v>
      </c>
      <c r="AU28">
        <v>0</v>
      </c>
      <c r="AV28">
        <v>0</v>
      </c>
      <c r="AW28">
        <v>0</v>
      </c>
      <c r="AX28">
        <v>87.68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2904.1886379999992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66.789000000000001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88.5</v>
      </c>
      <c r="Q29">
        <v>20.556000000000001</v>
      </c>
      <c r="R29">
        <v>33.57</v>
      </c>
      <c r="S29">
        <v>26.390910000000002</v>
      </c>
      <c r="T29">
        <v>0</v>
      </c>
      <c r="U29">
        <v>418.77</v>
      </c>
      <c r="V29">
        <v>14.253199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20.185199999999998</v>
      </c>
      <c r="AH29">
        <v>132.58000000000001</v>
      </c>
      <c r="AI29">
        <v>16.350411999999999</v>
      </c>
      <c r="AJ29">
        <v>0</v>
      </c>
      <c r="AK29">
        <v>26.395199999999999</v>
      </c>
      <c r="AL29">
        <v>2.5564</v>
      </c>
      <c r="AM29">
        <v>15.804048</v>
      </c>
      <c r="AN29">
        <v>0.59302999999999995</v>
      </c>
      <c r="AO29">
        <v>0.29399999999999998</v>
      </c>
      <c r="AP29">
        <v>4.4835000000000003</v>
      </c>
      <c r="AQ29">
        <v>62.244</v>
      </c>
      <c r="AR29">
        <v>49.68</v>
      </c>
      <c r="AS29">
        <v>6.726</v>
      </c>
      <c r="AT29">
        <v>20.001799999999999</v>
      </c>
      <c r="AU29">
        <v>0</v>
      </c>
      <c r="AV29">
        <v>0</v>
      </c>
      <c r="AW29">
        <v>0</v>
      </c>
      <c r="AX29">
        <v>87.68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2956.2586379999989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66.789000000000001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88.5</v>
      </c>
      <c r="Q30">
        <v>20.556000000000001</v>
      </c>
      <c r="R30">
        <v>33.57</v>
      </c>
      <c r="S30">
        <v>26.390910000000002</v>
      </c>
      <c r="T30">
        <v>0</v>
      </c>
      <c r="U30">
        <v>418.77</v>
      </c>
      <c r="V30">
        <v>14.253199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20.185199999999998</v>
      </c>
      <c r="AH30">
        <v>132.58000000000001</v>
      </c>
      <c r="AI30">
        <v>16.350411999999999</v>
      </c>
      <c r="AJ30">
        <v>0</v>
      </c>
      <c r="AK30">
        <v>26.395199999999999</v>
      </c>
      <c r="AL30">
        <v>2.5564</v>
      </c>
      <c r="AM30">
        <v>15.804048</v>
      </c>
      <c r="AN30">
        <v>0.59302999999999995</v>
      </c>
      <c r="AO30">
        <v>0.29399999999999998</v>
      </c>
      <c r="AP30">
        <v>4.4835000000000003</v>
      </c>
      <c r="AQ30">
        <v>62.244</v>
      </c>
      <c r="AR30">
        <v>49.68</v>
      </c>
      <c r="AS30">
        <v>6.726</v>
      </c>
      <c r="AT30">
        <v>20.001799999999999</v>
      </c>
      <c r="AU30">
        <v>0</v>
      </c>
      <c r="AV30">
        <v>0</v>
      </c>
      <c r="AW30">
        <v>0</v>
      </c>
      <c r="AX30">
        <v>87.68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2956.2586379999989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66.789000000000001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88.5</v>
      </c>
      <c r="Q31">
        <v>20.556000000000001</v>
      </c>
      <c r="R31">
        <v>33.57</v>
      </c>
      <c r="S31">
        <v>26.390910000000002</v>
      </c>
      <c r="T31">
        <v>0</v>
      </c>
      <c r="U31">
        <v>418.77</v>
      </c>
      <c r="V31">
        <v>14.253199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20.185199999999998</v>
      </c>
      <c r="AH31">
        <v>132.58000000000001</v>
      </c>
      <c r="AI31">
        <v>16.350411999999999</v>
      </c>
      <c r="AJ31">
        <v>0</v>
      </c>
      <c r="AK31">
        <v>26.395199999999999</v>
      </c>
      <c r="AL31">
        <v>2.5564</v>
      </c>
      <c r="AM31">
        <v>15.804048</v>
      </c>
      <c r="AN31">
        <v>0.59302999999999995</v>
      </c>
      <c r="AO31">
        <v>0.29399999999999998</v>
      </c>
      <c r="AP31">
        <v>4.4835000000000003</v>
      </c>
      <c r="AQ31">
        <v>62.244</v>
      </c>
      <c r="AR31">
        <v>6.6239999999999997</v>
      </c>
      <c r="AS31">
        <v>5.3807999999999998</v>
      </c>
      <c r="AT31">
        <v>20.001799999999999</v>
      </c>
      <c r="AU31">
        <v>0</v>
      </c>
      <c r="AV31">
        <v>0</v>
      </c>
      <c r="AW31">
        <v>0</v>
      </c>
      <c r="AX31">
        <v>87.68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2908.3382939999988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66.789000000000001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88.5</v>
      </c>
      <c r="Q32">
        <v>20.556000000000001</v>
      </c>
      <c r="R32">
        <v>33.57</v>
      </c>
      <c r="S32">
        <v>26.390910000000002</v>
      </c>
      <c r="T32">
        <v>0</v>
      </c>
      <c r="U32">
        <v>418.77</v>
      </c>
      <c r="V32">
        <v>14.253199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20.185199999999998</v>
      </c>
      <c r="AH32">
        <v>132.58000000000001</v>
      </c>
      <c r="AI32">
        <v>16.350411999999999</v>
      </c>
      <c r="AJ32">
        <v>0</v>
      </c>
      <c r="AK32">
        <v>26.395199999999999</v>
      </c>
      <c r="AL32">
        <v>2.5564</v>
      </c>
      <c r="AM32">
        <v>15.804048</v>
      </c>
      <c r="AN32">
        <v>0.59302999999999995</v>
      </c>
      <c r="AO32">
        <v>0.29399999999999998</v>
      </c>
      <c r="AP32">
        <v>4.4835000000000003</v>
      </c>
      <c r="AQ32">
        <v>62.244</v>
      </c>
      <c r="AR32">
        <v>6.6239999999999997</v>
      </c>
      <c r="AS32">
        <v>5.3807999999999998</v>
      </c>
      <c r="AT32">
        <v>20.001799999999999</v>
      </c>
      <c r="AU32">
        <v>0</v>
      </c>
      <c r="AV32">
        <v>0</v>
      </c>
      <c r="AW32">
        <v>0</v>
      </c>
      <c r="AX32">
        <v>87.68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2880.1130939999989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66.789000000000001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88.5</v>
      </c>
      <c r="Q33">
        <v>20.556000000000001</v>
      </c>
      <c r="R33">
        <v>33.57</v>
      </c>
      <c r="S33">
        <v>26.390910000000002</v>
      </c>
      <c r="T33">
        <v>0</v>
      </c>
      <c r="U33">
        <v>418.77</v>
      </c>
      <c r="V33">
        <v>14.253199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20.185199999999998</v>
      </c>
      <c r="AH33">
        <v>132.58000000000001</v>
      </c>
      <c r="AI33">
        <v>3.819</v>
      </c>
      <c r="AJ33">
        <v>0</v>
      </c>
      <c r="AK33">
        <v>26.395199999999999</v>
      </c>
      <c r="AL33">
        <v>2.5564</v>
      </c>
      <c r="AM33">
        <v>15.804048</v>
      </c>
      <c r="AN33">
        <v>0.59302999999999995</v>
      </c>
      <c r="AO33">
        <v>0.29399999999999998</v>
      </c>
      <c r="AP33">
        <v>4.4835000000000003</v>
      </c>
      <c r="AQ33">
        <v>62.244</v>
      </c>
      <c r="AR33">
        <v>6.6239999999999997</v>
      </c>
      <c r="AS33">
        <v>5.3807999999999998</v>
      </c>
      <c r="AT33">
        <v>20.001799999999999</v>
      </c>
      <c r="AU33">
        <v>0</v>
      </c>
      <c r="AV33">
        <v>0</v>
      </c>
      <c r="AW33">
        <v>0</v>
      </c>
      <c r="AX33">
        <v>87.68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2832.7851819999987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66.789000000000001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88.5</v>
      </c>
      <c r="Q34">
        <v>20.556000000000001</v>
      </c>
      <c r="R34">
        <v>33.57</v>
      </c>
      <c r="S34">
        <v>26.390910000000002</v>
      </c>
      <c r="T34">
        <v>0</v>
      </c>
      <c r="U34">
        <v>418.77</v>
      </c>
      <c r="V34">
        <v>14.253199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32.957704</v>
      </c>
      <c r="AF34">
        <v>17.748000000000001</v>
      </c>
      <c r="AG34">
        <v>20.185199999999998</v>
      </c>
      <c r="AH34">
        <v>94.7</v>
      </c>
      <c r="AI34">
        <v>0</v>
      </c>
      <c r="AJ34">
        <v>0</v>
      </c>
      <c r="AK34">
        <v>26.395199999999999</v>
      </c>
      <c r="AL34">
        <v>2.5564</v>
      </c>
      <c r="AM34">
        <v>10.557359999999999</v>
      </c>
      <c r="AN34">
        <v>0.59302999999999995</v>
      </c>
      <c r="AO34">
        <v>0.29399999999999998</v>
      </c>
      <c r="AP34">
        <v>4.4835000000000003</v>
      </c>
      <c r="AQ34">
        <v>62.244</v>
      </c>
      <c r="AR34">
        <v>6.6239999999999997</v>
      </c>
      <c r="AS34">
        <v>5.3807999999999998</v>
      </c>
      <c r="AT34">
        <v>20.001799999999999</v>
      </c>
      <c r="AU34">
        <v>0</v>
      </c>
      <c r="AV34">
        <v>0</v>
      </c>
      <c r="AW34">
        <v>0</v>
      </c>
      <c r="AX34">
        <v>87.68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2682.7480809999988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66.245999999999995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88.5</v>
      </c>
      <c r="Q35">
        <v>20.556000000000001</v>
      </c>
      <c r="R35">
        <v>33.57</v>
      </c>
      <c r="S35">
        <v>26.390910000000002</v>
      </c>
      <c r="T35">
        <v>0</v>
      </c>
      <c r="U35">
        <v>418.77</v>
      </c>
      <c r="V35">
        <v>14.253199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32.957704</v>
      </c>
      <c r="AF35">
        <v>8.8740000000000006</v>
      </c>
      <c r="AG35">
        <v>20.185199999999998</v>
      </c>
      <c r="AH35">
        <v>75.760000000000005</v>
      </c>
      <c r="AI35">
        <v>0</v>
      </c>
      <c r="AJ35">
        <v>0</v>
      </c>
      <c r="AK35">
        <v>26.395199999999999</v>
      </c>
      <c r="AL35">
        <v>2.5564</v>
      </c>
      <c r="AM35">
        <v>5.2786799999999996</v>
      </c>
      <c r="AN35">
        <v>0.59302999999999995</v>
      </c>
      <c r="AO35">
        <v>0.29399999999999998</v>
      </c>
      <c r="AP35">
        <v>4.4835000000000003</v>
      </c>
      <c r="AQ35">
        <v>62.244</v>
      </c>
      <c r="AR35">
        <v>6.6239999999999997</v>
      </c>
      <c r="AS35">
        <v>10.7616</v>
      </c>
      <c r="AT35">
        <v>20.001799999999999</v>
      </c>
      <c r="AU35">
        <v>0</v>
      </c>
      <c r="AV35">
        <v>0</v>
      </c>
      <c r="AW35">
        <v>0</v>
      </c>
      <c r="AX35">
        <v>87.68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2653.9682009999992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66.245999999999995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88.5</v>
      </c>
      <c r="Q36">
        <v>20.556000000000001</v>
      </c>
      <c r="R36">
        <v>33.57</v>
      </c>
      <c r="S36">
        <v>26.390910000000002</v>
      </c>
      <c r="T36">
        <v>0</v>
      </c>
      <c r="U36">
        <v>418.77</v>
      </c>
      <c r="V36">
        <v>14.253199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20.185199999999998</v>
      </c>
      <c r="AH36">
        <v>57.767000000000003</v>
      </c>
      <c r="AI36">
        <v>0</v>
      </c>
      <c r="AJ36">
        <v>0</v>
      </c>
      <c r="AK36">
        <v>26.395199999999999</v>
      </c>
      <c r="AL36">
        <v>2.5564</v>
      </c>
      <c r="AM36">
        <v>0</v>
      </c>
      <c r="AN36">
        <v>0.59302999999999995</v>
      </c>
      <c r="AO36">
        <v>0.29399999999999998</v>
      </c>
      <c r="AP36">
        <v>4.4835000000000003</v>
      </c>
      <c r="AQ36">
        <v>46.683</v>
      </c>
      <c r="AR36">
        <v>11.04</v>
      </c>
      <c r="AS36">
        <v>24.75168</v>
      </c>
      <c r="AT36">
        <v>20.001799999999999</v>
      </c>
      <c r="AU36">
        <v>0</v>
      </c>
      <c r="AV36">
        <v>0</v>
      </c>
      <c r="AW36">
        <v>0</v>
      </c>
      <c r="AX36">
        <v>87.68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2633.541600999999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66.245999999999995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88.5</v>
      </c>
      <c r="Q37">
        <v>20.556000000000001</v>
      </c>
      <c r="R37">
        <v>33.57</v>
      </c>
      <c r="S37">
        <v>26.390910000000002</v>
      </c>
      <c r="T37">
        <v>0</v>
      </c>
      <c r="U37">
        <v>418.77</v>
      </c>
      <c r="V37">
        <v>14.253199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20.185199999999998</v>
      </c>
      <c r="AH37">
        <v>37.880000000000003</v>
      </c>
      <c r="AI37">
        <v>0</v>
      </c>
      <c r="AJ37">
        <v>0</v>
      </c>
      <c r="AK37">
        <v>26.395199999999999</v>
      </c>
      <c r="AL37">
        <v>13.363</v>
      </c>
      <c r="AM37">
        <v>0</v>
      </c>
      <c r="AN37">
        <v>0.59302999999999995</v>
      </c>
      <c r="AO37">
        <v>0.29399999999999998</v>
      </c>
      <c r="AP37">
        <v>4.4835000000000003</v>
      </c>
      <c r="AQ37">
        <v>45.36</v>
      </c>
      <c r="AR37">
        <v>49.68</v>
      </c>
      <c r="AS37">
        <v>24.75168</v>
      </c>
      <c r="AT37">
        <v>20.001799999999999</v>
      </c>
      <c r="AU37">
        <v>0</v>
      </c>
      <c r="AV37">
        <v>0</v>
      </c>
      <c r="AW37">
        <v>0</v>
      </c>
      <c r="AX37">
        <v>87.68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2661.7782009999992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65.703000000000003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88.5</v>
      </c>
      <c r="Q38">
        <v>20.556000000000001</v>
      </c>
      <c r="R38">
        <v>33.57</v>
      </c>
      <c r="S38">
        <v>26.390910000000002</v>
      </c>
      <c r="T38">
        <v>0</v>
      </c>
      <c r="U38">
        <v>418.77</v>
      </c>
      <c r="V38">
        <v>14.253199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20.185199999999998</v>
      </c>
      <c r="AH38">
        <v>18.940000000000001</v>
      </c>
      <c r="AI38">
        <v>0</v>
      </c>
      <c r="AJ38">
        <v>0</v>
      </c>
      <c r="AK38">
        <v>26.395199999999999</v>
      </c>
      <c r="AL38">
        <v>70.882000000000005</v>
      </c>
      <c r="AM38">
        <v>0</v>
      </c>
      <c r="AN38">
        <v>0.59302999999999995</v>
      </c>
      <c r="AO38">
        <v>0.29399999999999998</v>
      </c>
      <c r="AP38">
        <v>4.4835000000000003</v>
      </c>
      <c r="AQ38">
        <v>45.36</v>
      </c>
      <c r="AR38">
        <v>49.68</v>
      </c>
      <c r="AS38">
        <v>24.75168</v>
      </c>
      <c r="AT38">
        <v>20.001799999999999</v>
      </c>
      <c r="AU38">
        <v>0</v>
      </c>
      <c r="AV38">
        <v>0</v>
      </c>
      <c r="AW38">
        <v>0</v>
      </c>
      <c r="AX38">
        <v>87.68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2699.8142009999992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65.703000000000003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88.5</v>
      </c>
      <c r="Q39">
        <v>20.556000000000001</v>
      </c>
      <c r="R39">
        <v>33.57</v>
      </c>
      <c r="S39">
        <v>26.390910000000002</v>
      </c>
      <c r="T39">
        <v>0</v>
      </c>
      <c r="U39">
        <v>418.77</v>
      </c>
      <c r="V39">
        <v>14.253199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20.185199999999998</v>
      </c>
      <c r="AH39">
        <v>18.940000000000001</v>
      </c>
      <c r="AI39">
        <v>0</v>
      </c>
      <c r="AJ39">
        <v>0</v>
      </c>
      <c r="AK39">
        <v>26.395199999999999</v>
      </c>
      <c r="AL39">
        <v>70.882000000000005</v>
      </c>
      <c r="AM39">
        <v>0</v>
      </c>
      <c r="AN39">
        <v>0.59302999999999995</v>
      </c>
      <c r="AO39">
        <v>0</v>
      </c>
      <c r="AP39">
        <v>4.4835000000000003</v>
      </c>
      <c r="AQ39">
        <v>30.366</v>
      </c>
      <c r="AR39">
        <v>8.8320000000000007</v>
      </c>
      <c r="AS39">
        <v>24.75168</v>
      </c>
      <c r="AT39">
        <v>20.001799999999999</v>
      </c>
      <c r="AU39">
        <v>0</v>
      </c>
      <c r="AV39">
        <v>0</v>
      </c>
      <c r="AW39">
        <v>0</v>
      </c>
      <c r="AX39">
        <v>87.68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2643.6782009999993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65.703000000000003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88.5</v>
      </c>
      <c r="Q40">
        <v>20.556000000000001</v>
      </c>
      <c r="R40">
        <v>33.57</v>
      </c>
      <c r="S40">
        <v>26.390910000000002</v>
      </c>
      <c r="T40">
        <v>0</v>
      </c>
      <c r="U40">
        <v>418.77</v>
      </c>
      <c r="V40">
        <v>14.253199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20.185199999999998</v>
      </c>
      <c r="AH40">
        <v>18.940000000000001</v>
      </c>
      <c r="AI40">
        <v>0</v>
      </c>
      <c r="AJ40">
        <v>0</v>
      </c>
      <c r="AK40">
        <v>26.395199999999999</v>
      </c>
      <c r="AL40">
        <v>70.882000000000005</v>
      </c>
      <c r="AM40">
        <v>0</v>
      </c>
      <c r="AN40">
        <v>0.59302999999999995</v>
      </c>
      <c r="AO40">
        <v>0</v>
      </c>
      <c r="AP40">
        <v>4.4835000000000003</v>
      </c>
      <c r="AQ40">
        <v>15.75</v>
      </c>
      <c r="AR40">
        <v>6.6239999999999997</v>
      </c>
      <c r="AS40">
        <v>24.75168</v>
      </c>
      <c r="AT40">
        <v>20.001799999999999</v>
      </c>
      <c r="AU40">
        <v>0</v>
      </c>
      <c r="AV40">
        <v>0</v>
      </c>
      <c r="AW40">
        <v>0</v>
      </c>
      <c r="AX40">
        <v>87.68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2610.3753489999995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65.703000000000003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88.5</v>
      </c>
      <c r="Q41">
        <v>20.556000000000001</v>
      </c>
      <c r="R41">
        <v>33.57</v>
      </c>
      <c r="S41">
        <v>26.390910000000002</v>
      </c>
      <c r="T41">
        <v>0</v>
      </c>
      <c r="U41">
        <v>418.77</v>
      </c>
      <c r="V41">
        <v>14.253199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20.185199999999998</v>
      </c>
      <c r="AH41">
        <v>18.940000000000001</v>
      </c>
      <c r="AI41">
        <v>0</v>
      </c>
      <c r="AJ41">
        <v>0</v>
      </c>
      <c r="AK41">
        <v>26.395199999999999</v>
      </c>
      <c r="AL41">
        <v>70.882000000000005</v>
      </c>
      <c r="AM41">
        <v>0</v>
      </c>
      <c r="AN41">
        <v>0.59302999999999995</v>
      </c>
      <c r="AO41">
        <v>0</v>
      </c>
      <c r="AP41">
        <v>4.4835000000000003</v>
      </c>
      <c r="AQ41">
        <v>0</v>
      </c>
      <c r="AR41">
        <v>6.6239999999999997</v>
      </c>
      <c r="AS41">
        <v>24.75168</v>
      </c>
      <c r="AT41">
        <v>20.001799999999999</v>
      </c>
      <c r="AU41">
        <v>0</v>
      </c>
      <c r="AV41">
        <v>0</v>
      </c>
      <c r="AW41">
        <v>0</v>
      </c>
      <c r="AX41">
        <v>87.68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2594.6253489999995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65.703000000000003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88.5</v>
      </c>
      <c r="Q42">
        <v>20.556000000000001</v>
      </c>
      <c r="R42">
        <v>33.57</v>
      </c>
      <c r="S42">
        <v>26.390910000000002</v>
      </c>
      <c r="T42">
        <v>0</v>
      </c>
      <c r="U42">
        <v>418.77</v>
      </c>
      <c r="V42">
        <v>14.253199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20.185199999999998</v>
      </c>
      <c r="AH42">
        <v>18.940000000000001</v>
      </c>
      <c r="AI42">
        <v>0</v>
      </c>
      <c r="AJ42">
        <v>0</v>
      </c>
      <c r="AK42">
        <v>26.395199999999999</v>
      </c>
      <c r="AL42">
        <v>13.363</v>
      </c>
      <c r="AM42">
        <v>0</v>
      </c>
      <c r="AN42">
        <v>0.59302999999999995</v>
      </c>
      <c r="AO42">
        <v>0</v>
      </c>
      <c r="AP42">
        <v>4.4835000000000003</v>
      </c>
      <c r="AQ42">
        <v>0</v>
      </c>
      <c r="AR42">
        <v>6.6239999999999997</v>
      </c>
      <c r="AS42">
        <v>24.75168</v>
      </c>
      <c r="AT42">
        <v>20.001799999999999</v>
      </c>
      <c r="AU42">
        <v>0</v>
      </c>
      <c r="AV42">
        <v>0</v>
      </c>
      <c r="AW42">
        <v>0</v>
      </c>
      <c r="AX42">
        <v>87.68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2537.1063489999992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65.703000000000003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88.5</v>
      </c>
      <c r="Q43">
        <v>20.556000000000001</v>
      </c>
      <c r="R43">
        <v>33.57</v>
      </c>
      <c r="S43">
        <v>26.390910000000002</v>
      </c>
      <c r="T43">
        <v>0</v>
      </c>
      <c r="U43">
        <v>418.77</v>
      </c>
      <c r="V43">
        <v>14.253199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20.185199999999998</v>
      </c>
      <c r="AH43">
        <v>0</v>
      </c>
      <c r="AI43">
        <v>0</v>
      </c>
      <c r="AJ43">
        <v>0</v>
      </c>
      <c r="AK43">
        <v>26.395199999999999</v>
      </c>
      <c r="AL43">
        <v>12.782</v>
      </c>
      <c r="AM43">
        <v>0</v>
      </c>
      <c r="AN43">
        <v>0.59302999999999995</v>
      </c>
      <c r="AO43">
        <v>0</v>
      </c>
      <c r="AP43">
        <v>4.4835000000000003</v>
      </c>
      <c r="AQ43">
        <v>0</v>
      </c>
      <c r="AR43">
        <v>6.6239999999999997</v>
      </c>
      <c r="AS43">
        <v>24.75168</v>
      </c>
      <c r="AT43">
        <v>20.001799999999999</v>
      </c>
      <c r="AU43">
        <v>0</v>
      </c>
      <c r="AV43">
        <v>0</v>
      </c>
      <c r="AW43">
        <v>0</v>
      </c>
      <c r="AX43">
        <v>87.68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2517.5853489999995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65.703000000000003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88.5</v>
      </c>
      <c r="Q44">
        <v>20.556000000000001</v>
      </c>
      <c r="R44">
        <v>33.57</v>
      </c>
      <c r="S44">
        <v>26.390910000000002</v>
      </c>
      <c r="T44">
        <v>0</v>
      </c>
      <c r="U44">
        <v>418.77</v>
      </c>
      <c r="V44">
        <v>14.253199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20.185199999999998</v>
      </c>
      <c r="AH44">
        <v>0</v>
      </c>
      <c r="AI44">
        <v>0</v>
      </c>
      <c r="AJ44">
        <v>0</v>
      </c>
      <c r="AK44">
        <v>26.395199999999999</v>
      </c>
      <c r="AL44">
        <v>12.782</v>
      </c>
      <c r="AM44">
        <v>0</v>
      </c>
      <c r="AN44">
        <v>0.59302999999999995</v>
      </c>
      <c r="AO44">
        <v>0</v>
      </c>
      <c r="AP44">
        <v>4.4835000000000003</v>
      </c>
      <c r="AQ44">
        <v>0</v>
      </c>
      <c r="AR44">
        <v>6.6239999999999997</v>
      </c>
      <c r="AS44">
        <v>10.7616</v>
      </c>
      <c r="AT44">
        <v>20.001799999999999</v>
      </c>
      <c r="AU44">
        <v>0</v>
      </c>
      <c r="AV44">
        <v>0</v>
      </c>
      <c r="AW44">
        <v>0</v>
      </c>
      <c r="AX44">
        <v>87.68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2503.5952689999995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65.703000000000003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88.5</v>
      </c>
      <c r="Q45">
        <v>20.556000000000001</v>
      </c>
      <c r="R45">
        <v>33.57</v>
      </c>
      <c r="S45">
        <v>26.390910000000002</v>
      </c>
      <c r="T45">
        <v>0</v>
      </c>
      <c r="U45">
        <v>418.77</v>
      </c>
      <c r="V45">
        <v>14.253199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20.185199999999998</v>
      </c>
      <c r="AH45">
        <v>0</v>
      </c>
      <c r="AI45">
        <v>0</v>
      </c>
      <c r="AJ45">
        <v>0</v>
      </c>
      <c r="AK45">
        <v>26.395199999999999</v>
      </c>
      <c r="AL45">
        <v>12.782</v>
      </c>
      <c r="AM45">
        <v>0</v>
      </c>
      <c r="AN45">
        <v>0.59302999999999995</v>
      </c>
      <c r="AO45">
        <v>0</v>
      </c>
      <c r="AP45">
        <v>4.4835000000000003</v>
      </c>
      <c r="AQ45">
        <v>0</v>
      </c>
      <c r="AR45">
        <v>6.6239999999999997</v>
      </c>
      <c r="AS45">
        <v>9.4163999999999994</v>
      </c>
      <c r="AT45">
        <v>20.001799999999999</v>
      </c>
      <c r="AU45">
        <v>0</v>
      </c>
      <c r="AV45">
        <v>0</v>
      </c>
      <c r="AW45">
        <v>0</v>
      </c>
      <c r="AX45">
        <v>87.68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2502.2500689999997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65.703000000000003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88.5</v>
      </c>
      <c r="Q46">
        <v>20.556000000000001</v>
      </c>
      <c r="R46">
        <v>33.57</v>
      </c>
      <c r="S46">
        <v>26.390910000000002</v>
      </c>
      <c r="T46">
        <v>0</v>
      </c>
      <c r="U46">
        <v>418.77</v>
      </c>
      <c r="V46">
        <v>14.253199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20.185199999999998</v>
      </c>
      <c r="AH46">
        <v>0</v>
      </c>
      <c r="AI46">
        <v>0</v>
      </c>
      <c r="AJ46">
        <v>0</v>
      </c>
      <c r="AK46">
        <v>26.395199999999999</v>
      </c>
      <c r="AL46">
        <v>12.782</v>
      </c>
      <c r="AM46">
        <v>0</v>
      </c>
      <c r="AN46">
        <v>0.59302999999999995</v>
      </c>
      <c r="AO46">
        <v>0</v>
      </c>
      <c r="AP46">
        <v>4.4835000000000003</v>
      </c>
      <c r="AQ46">
        <v>0</v>
      </c>
      <c r="AR46">
        <v>6.6239999999999997</v>
      </c>
      <c r="AS46">
        <v>9.4163999999999994</v>
      </c>
      <c r="AT46">
        <v>20.001799999999999</v>
      </c>
      <c r="AU46">
        <v>0</v>
      </c>
      <c r="AV46">
        <v>0</v>
      </c>
      <c r="AW46">
        <v>0</v>
      </c>
      <c r="AX46">
        <v>87.68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2502.2500689999997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65.703000000000003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88.5</v>
      </c>
      <c r="Q47">
        <v>20.556000000000001</v>
      </c>
      <c r="R47">
        <v>33.57</v>
      </c>
      <c r="S47">
        <v>26.390910000000002</v>
      </c>
      <c r="T47">
        <v>0</v>
      </c>
      <c r="U47">
        <v>418.77</v>
      </c>
      <c r="V47">
        <v>14.253199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20.185199999999998</v>
      </c>
      <c r="AH47">
        <v>0</v>
      </c>
      <c r="AI47">
        <v>0</v>
      </c>
      <c r="AJ47">
        <v>0</v>
      </c>
      <c r="AK47">
        <v>26.395199999999999</v>
      </c>
      <c r="AL47">
        <v>12.782</v>
      </c>
      <c r="AM47">
        <v>0</v>
      </c>
      <c r="AN47">
        <v>0.59302999999999995</v>
      </c>
      <c r="AO47">
        <v>0</v>
      </c>
      <c r="AP47">
        <v>4.4835000000000003</v>
      </c>
      <c r="AQ47">
        <v>0</v>
      </c>
      <c r="AR47">
        <v>49.68</v>
      </c>
      <c r="AS47">
        <v>9.4163999999999994</v>
      </c>
      <c r="AT47">
        <v>20.001799999999999</v>
      </c>
      <c r="AU47">
        <v>0</v>
      </c>
      <c r="AV47">
        <v>0</v>
      </c>
      <c r="AW47">
        <v>0</v>
      </c>
      <c r="AX47">
        <v>87.68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2531.6110289999997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65.703000000000003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88.5</v>
      </c>
      <c r="Q48">
        <v>20.556000000000001</v>
      </c>
      <c r="R48">
        <v>33.57</v>
      </c>
      <c r="S48">
        <v>26.390910000000002</v>
      </c>
      <c r="T48">
        <v>0</v>
      </c>
      <c r="U48">
        <v>418.77</v>
      </c>
      <c r="V48">
        <v>14.253199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20.185199999999998</v>
      </c>
      <c r="AH48">
        <v>0</v>
      </c>
      <c r="AI48">
        <v>0</v>
      </c>
      <c r="AJ48">
        <v>0</v>
      </c>
      <c r="AK48">
        <v>26.395199999999999</v>
      </c>
      <c r="AL48">
        <v>12.782</v>
      </c>
      <c r="AM48">
        <v>0</v>
      </c>
      <c r="AN48">
        <v>0.59302999999999995</v>
      </c>
      <c r="AO48">
        <v>0</v>
      </c>
      <c r="AP48">
        <v>4.4835000000000003</v>
      </c>
      <c r="AQ48">
        <v>0</v>
      </c>
      <c r="AR48">
        <v>49.68</v>
      </c>
      <c r="AS48">
        <v>9.4163999999999994</v>
      </c>
      <c r="AT48">
        <v>20.001799999999999</v>
      </c>
      <c r="AU48">
        <v>0</v>
      </c>
      <c r="AV48">
        <v>0</v>
      </c>
      <c r="AW48">
        <v>0</v>
      </c>
      <c r="AX48">
        <v>87.68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2531.6110289999997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65.703000000000003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96</v>
      </c>
      <c r="Q49">
        <v>20.556000000000001</v>
      </c>
      <c r="R49">
        <v>33.57</v>
      </c>
      <c r="S49">
        <v>26.390910000000002</v>
      </c>
      <c r="T49">
        <v>0</v>
      </c>
      <c r="U49">
        <v>418.77</v>
      </c>
      <c r="V49">
        <v>14.253199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20.185199999999998</v>
      </c>
      <c r="AH49">
        <v>0</v>
      </c>
      <c r="AI49">
        <v>0</v>
      </c>
      <c r="AJ49">
        <v>0</v>
      </c>
      <c r="AK49">
        <v>26.395199999999999</v>
      </c>
      <c r="AL49">
        <v>12.782</v>
      </c>
      <c r="AM49">
        <v>0</v>
      </c>
      <c r="AN49">
        <v>0.59302999999999995</v>
      </c>
      <c r="AO49">
        <v>0</v>
      </c>
      <c r="AP49">
        <v>4.4835000000000003</v>
      </c>
      <c r="AQ49">
        <v>0</v>
      </c>
      <c r="AR49">
        <v>6.6239999999999997</v>
      </c>
      <c r="AS49">
        <v>9.4163999999999994</v>
      </c>
      <c r="AT49">
        <v>20.001799999999999</v>
      </c>
      <c r="AU49">
        <v>0</v>
      </c>
      <c r="AV49">
        <v>0</v>
      </c>
      <c r="AW49">
        <v>0</v>
      </c>
      <c r="AX49">
        <v>87.68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2496.0550289999996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65.703000000000003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99</v>
      </c>
      <c r="Q50">
        <v>20.556000000000001</v>
      </c>
      <c r="R50">
        <v>33.57</v>
      </c>
      <c r="S50">
        <v>26.390910000000002</v>
      </c>
      <c r="T50">
        <v>0</v>
      </c>
      <c r="U50">
        <v>418.77</v>
      </c>
      <c r="V50">
        <v>14.253199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20.185199999999998</v>
      </c>
      <c r="AH50">
        <v>0</v>
      </c>
      <c r="AI50">
        <v>0</v>
      </c>
      <c r="AJ50">
        <v>0</v>
      </c>
      <c r="AK50">
        <v>26.395199999999999</v>
      </c>
      <c r="AL50">
        <v>12.782</v>
      </c>
      <c r="AM50">
        <v>0</v>
      </c>
      <c r="AN50">
        <v>0.59302999999999995</v>
      </c>
      <c r="AO50">
        <v>0</v>
      </c>
      <c r="AP50">
        <v>4.4835000000000003</v>
      </c>
      <c r="AQ50">
        <v>0</v>
      </c>
      <c r="AR50">
        <v>6.6239999999999997</v>
      </c>
      <c r="AS50">
        <v>9.4163999999999994</v>
      </c>
      <c r="AT50">
        <v>20.001799999999999</v>
      </c>
      <c r="AU50">
        <v>0</v>
      </c>
      <c r="AV50">
        <v>0</v>
      </c>
      <c r="AW50">
        <v>0</v>
      </c>
      <c r="AX50">
        <v>87.68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2499.0550289999996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64.617000000000004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101.25</v>
      </c>
      <c r="Q51">
        <v>20.556000000000001</v>
      </c>
      <c r="R51">
        <v>33.57</v>
      </c>
      <c r="S51">
        <v>26.390910000000002</v>
      </c>
      <c r="T51">
        <v>0</v>
      </c>
      <c r="U51">
        <v>418.77</v>
      </c>
      <c r="V51">
        <v>14.253199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20.185199999999998</v>
      </c>
      <c r="AH51">
        <v>0</v>
      </c>
      <c r="AI51">
        <v>0</v>
      </c>
      <c r="AJ51">
        <v>0</v>
      </c>
      <c r="AK51">
        <v>26.395199999999999</v>
      </c>
      <c r="AL51">
        <v>2.3239999999999998</v>
      </c>
      <c r="AM51">
        <v>0</v>
      </c>
      <c r="AN51">
        <v>0.59302999999999995</v>
      </c>
      <c r="AO51">
        <v>0</v>
      </c>
      <c r="AP51">
        <v>11.922267</v>
      </c>
      <c r="AQ51">
        <v>0</v>
      </c>
      <c r="AR51">
        <v>6.6239999999999997</v>
      </c>
      <c r="AS51">
        <v>9.4163999999999994</v>
      </c>
      <c r="AT51">
        <v>20.001799999999999</v>
      </c>
      <c r="AU51">
        <v>0</v>
      </c>
      <c r="AV51">
        <v>0</v>
      </c>
      <c r="AW51">
        <v>0</v>
      </c>
      <c r="AX51">
        <v>87.68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2497.1997959999999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64.617000000000004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103.125</v>
      </c>
      <c r="Q52">
        <v>20.556000000000001</v>
      </c>
      <c r="R52">
        <v>33.57</v>
      </c>
      <c r="S52">
        <v>26.390910000000002</v>
      </c>
      <c r="T52">
        <v>0</v>
      </c>
      <c r="U52">
        <v>418.77</v>
      </c>
      <c r="V52">
        <v>14.253199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20.185199999999998</v>
      </c>
      <c r="AH52">
        <v>0</v>
      </c>
      <c r="AI52">
        <v>0</v>
      </c>
      <c r="AJ52">
        <v>0</v>
      </c>
      <c r="AK52">
        <v>26.395199999999999</v>
      </c>
      <c r="AL52">
        <v>2.3239999999999998</v>
      </c>
      <c r="AM52">
        <v>0</v>
      </c>
      <c r="AN52">
        <v>0.59302999999999995</v>
      </c>
      <c r="AO52">
        <v>0</v>
      </c>
      <c r="AP52">
        <v>11.922267</v>
      </c>
      <c r="AQ52">
        <v>0</v>
      </c>
      <c r="AR52">
        <v>6.6239999999999997</v>
      </c>
      <c r="AS52">
        <v>9.4163999999999994</v>
      </c>
      <c r="AT52">
        <v>20.001799999999999</v>
      </c>
      <c r="AU52">
        <v>0</v>
      </c>
      <c r="AV52">
        <v>0</v>
      </c>
      <c r="AW52">
        <v>0</v>
      </c>
      <c r="AX52">
        <v>87.68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2499.0747959999999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64.617000000000004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103.125</v>
      </c>
      <c r="Q53">
        <v>20.556000000000001</v>
      </c>
      <c r="R53">
        <v>33.57</v>
      </c>
      <c r="S53">
        <v>26.390910000000002</v>
      </c>
      <c r="T53">
        <v>0</v>
      </c>
      <c r="U53">
        <v>418.77</v>
      </c>
      <c r="V53">
        <v>14.253199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20.185199999999998</v>
      </c>
      <c r="AH53">
        <v>0</v>
      </c>
      <c r="AI53">
        <v>0</v>
      </c>
      <c r="AJ53">
        <v>0</v>
      </c>
      <c r="AK53">
        <v>26.395199999999999</v>
      </c>
      <c r="AL53">
        <v>12.782</v>
      </c>
      <c r="AM53">
        <v>0</v>
      </c>
      <c r="AN53">
        <v>0.59302999999999995</v>
      </c>
      <c r="AO53">
        <v>0</v>
      </c>
      <c r="AP53">
        <v>11.922267</v>
      </c>
      <c r="AQ53">
        <v>0</v>
      </c>
      <c r="AR53">
        <v>8.8320000000000007</v>
      </c>
      <c r="AS53">
        <v>9.4163999999999994</v>
      </c>
      <c r="AT53">
        <v>20.001799999999999</v>
      </c>
      <c r="AU53">
        <v>0</v>
      </c>
      <c r="AV53">
        <v>0</v>
      </c>
      <c r="AW53">
        <v>0</v>
      </c>
      <c r="AX53">
        <v>87.68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2511.740796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64.617000000000004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103.125</v>
      </c>
      <c r="Q54">
        <v>20.556000000000001</v>
      </c>
      <c r="R54">
        <v>33.57</v>
      </c>
      <c r="S54">
        <v>26.390910000000002</v>
      </c>
      <c r="T54">
        <v>0</v>
      </c>
      <c r="U54">
        <v>418.77</v>
      </c>
      <c r="V54">
        <v>14.253199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20.185199999999998</v>
      </c>
      <c r="AH54">
        <v>0</v>
      </c>
      <c r="AI54">
        <v>0</v>
      </c>
      <c r="AJ54">
        <v>0</v>
      </c>
      <c r="AK54">
        <v>26.395199999999999</v>
      </c>
      <c r="AL54">
        <v>12.782</v>
      </c>
      <c r="AM54">
        <v>0</v>
      </c>
      <c r="AN54">
        <v>0.59302999999999995</v>
      </c>
      <c r="AO54">
        <v>0</v>
      </c>
      <c r="AP54">
        <v>11.922267</v>
      </c>
      <c r="AQ54">
        <v>0</v>
      </c>
      <c r="AR54">
        <v>8.8320000000000007</v>
      </c>
      <c r="AS54">
        <v>9.4163999999999994</v>
      </c>
      <c r="AT54">
        <v>20.001799999999999</v>
      </c>
      <c r="AU54">
        <v>0</v>
      </c>
      <c r="AV54">
        <v>0</v>
      </c>
      <c r="AW54">
        <v>0</v>
      </c>
      <c r="AX54">
        <v>87.68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2511.740796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64.073999999999998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103.125</v>
      </c>
      <c r="Q55">
        <v>20.556000000000001</v>
      </c>
      <c r="R55">
        <v>33.57</v>
      </c>
      <c r="S55">
        <v>26.390910000000002</v>
      </c>
      <c r="T55">
        <v>0</v>
      </c>
      <c r="U55">
        <v>418.77</v>
      </c>
      <c r="V55">
        <v>14.253199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20.185199999999998</v>
      </c>
      <c r="AH55">
        <v>0</v>
      </c>
      <c r="AI55">
        <v>0</v>
      </c>
      <c r="AJ55">
        <v>0</v>
      </c>
      <c r="AK55">
        <v>26.395199999999999</v>
      </c>
      <c r="AL55">
        <v>13.363</v>
      </c>
      <c r="AM55">
        <v>0</v>
      </c>
      <c r="AN55">
        <v>0.59302999999999995</v>
      </c>
      <c r="AO55">
        <v>0</v>
      </c>
      <c r="AP55">
        <v>11.922267</v>
      </c>
      <c r="AQ55">
        <v>0</v>
      </c>
      <c r="AR55">
        <v>4.4160000000000004</v>
      </c>
      <c r="AS55">
        <v>10.089</v>
      </c>
      <c r="AT55">
        <v>20.001799999999999</v>
      </c>
      <c r="AU55">
        <v>0</v>
      </c>
      <c r="AV55">
        <v>0</v>
      </c>
      <c r="AW55">
        <v>0</v>
      </c>
      <c r="AX55">
        <v>87.68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2508.0353959999998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64.073999999999998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103.125</v>
      </c>
      <c r="Q56">
        <v>20.556000000000001</v>
      </c>
      <c r="R56">
        <v>33.57</v>
      </c>
      <c r="S56">
        <v>26.390910000000002</v>
      </c>
      <c r="T56">
        <v>0</v>
      </c>
      <c r="U56">
        <v>418.77</v>
      </c>
      <c r="V56">
        <v>14.253199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20.185199999999998</v>
      </c>
      <c r="AH56">
        <v>0</v>
      </c>
      <c r="AI56">
        <v>0</v>
      </c>
      <c r="AJ56">
        <v>0</v>
      </c>
      <c r="AK56">
        <v>26.395199999999999</v>
      </c>
      <c r="AL56">
        <v>13.363</v>
      </c>
      <c r="AM56">
        <v>0</v>
      </c>
      <c r="AN56">
        <v>0.59302999999999995</v>
      </c>
      <c r="AO56">
        <v>0</v>
      </c>
      <c r="AP56">
        <v>11.922267</v>
      </c>
      <c r="AQ56">
        <v>0</v>
      </c>
      <c r="AR56">
        <v>4.4160000000000004</v>
      </c>
      <c r="AS56">
        <v>10.089</v>
      </c>
      <c r="AT56">
        <v>20.001799999999999</v>
      </c>
      <c r="AU56">
        <v>0</v>
      </c>
      <c r="AV56">
        <v>0</v>
      </c>
      <c r="AW56">
        <v>0</v>
      </c>
      <c r="AX56">
        <v>87.68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2508.0353959999998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64.073999999999998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103.125</v>
      </c>
      <c r="Q57">
        <v>20.556000000000001</v>
      </c>
      <c r="R57">
        <v>33.57</v>
      </c>
      <c r="S57">
        <v>26.390910000000002</v>
      </c>
      <c r="T57">
        <v>0</v>
      </c>
      <c r="U57">
        <v>418.77</v>
      </c>
      <c r="V57">
        <v>14.253199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20.185199999999998</v>
      </c>
      <c r="AH57">
        <v>0</v>
      </c>
      <c r="AI57">
        <v>0</v>
      </c>
      <c r="AJ57">
        <v>0</v>
      </c>
      <c r="AK57">
        <v>26.395199999999999</v>
      </c>
      <c r="AL57">
        <v>13.363</v>
      </c>
      <c r="AM57">
        <v>0</v>
      </c>
      <c r="AN57">
        <v>0.59302999999999995</v>
      </c>
      <c r="AO57">
        <v>0</v>
      </c>
      <c r="AP57">
        <v>5.1239999999999997</v>
      </c>
      <c r="AQ57">
        <v>0</v>
      </c>
      <c r="AR57">
        <v>4.4160000000000004</v>
      </c>
      <c r="AS57">
        <v>10.089</v>
      </c>
      <c r="AT57">
        <v>20.001799999999999</v>
      </c>
      <c r="AU57">
        <v>0</v>
      </c>
      <c r="AV57">
        <v>0</v>
      </c>
      <c r="AW57">
        <v>0</v>
      </c>
      <c r="AX57">
        <v>87.68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2501.2371289999996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64.073999999999998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103.125</v>
      </c>
      <c r="Q58">
        <v>20.556000000000001</v>
      </c>
      <c r="R58">
        <v>33.57</v>
      </c>
      <c r="S58">
        <v>26.390910000000002</v>
      </c>
      <c r="T58">
        <v>0</v>
      </c>
      <c r="U58">
        <v>418.77</v>
      </c>
      <c r="V58">
        <v>14.253199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20.185199999999998</v>
      </c>
      <c r="AH58">
        <v>0</v>
      </c>
      <c r="AI58">
        <v>0</v>
      </c>
      <c r="AJ58">
        <v>0</v>
      </c>
      <c r="AK58">
        <v>26.395199999999999</v>
      </c>
      <c r="AL58">
        <v>13.363</v>
      </c>
      <c r="AM58">
        <v>0</v>
      </c>
      <c r="AN58">
        <v>0.59302999999999995</v>
      </c>
      <c r="AO58">
        <v>0</v>
      </c>
      <c r="AP58">
        <v>5.1239999999999997</v>
      </c>
      <c r="AQ58">
        <v>0</v>
      </c>
      <c r="AR58">
        <v>4.4160000000000004</v>
      </c>
      <c r="AS58">
        <v>10.089</v>
      </c>
      <c r="AT58">
        <v>20.001799999999999</v>
      </c>
      <c r="AU58">
        <v>0</v>
      </c>
      <c r="AV58">
        <v>0</v>
      </c>
      <c r="AW58">
        <v>0</v>
      </c>
      <c r="AX58">
        <v>87.68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2501.2371289999996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64.073999999999998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103.125</v>
      </c>
      <c r="Q59">
        <v>20.556000000000001</v>
      </c>
      <c r="R59">
        <v>33.57</v>
      </c>
      <c r="S59">
        <v>26.390910000000002</v>
      </c>
      <c r="T59">
        <v>0</v>
      </c>
      <c r="U59">
        <v>418.77</v>
      </c>
      <c r="V59">
        <v>14.253199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20.185199999999998</v>
      </c>
      <c r="AH59">
        <v>0</v>
      </c>
      <c r="AI59">
        <v>0</v>
      </c>
      <c r="AJ59">
        <v>0</v>
      </c>
      <c r="AK59">
        <v>26.395199999999999</v>
      </c>
      <c r="AL59">
        <v>13.363</v>
      </c>
      <c r="AM59">
        <v>0</v>
      </c>
      <c r="AN59">
        <v>0.59302999999999995</v>
      </c>
      <c r="AO59">
        <v>0</v>
      </c>
      <c r="AP59">
        <v>5.1239999999999997</v>
      </c>
      <c r="AQ59">
        <v>0</v>
      </c>
      <c r="AR59">
        <v>4.4160000000000004</v>
      </c>
      <c r="AS59">
        <v>9.4163999999999994</v>
      </c>
      <c r="AT59">
        <v>20.001799999999999</v>
      </c>
      <c r="AU59">
        <v>0</v>
      </c>
      <c r="AV59">
        <v>0</v>
      </c>
      <c r="AW59">
        <v>0</v>
      </c>
      <c r="AX59">
        <v>87.68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2500.0395289999997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64.073999999999998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103.125</v>
      </c>
      <c r="Q60">
        <v>20.556000000000001</v>
      </c>
      <c r="R60">
        <v>33.57</v>
      </c>
      <c r="S60">
        <v>26.390910000000002</v>
      </c>
      <c r="T60">
        <v>0</v>
      </c>
      <c r="U60">
        <v>418.77</v>
      </c>
      <c r="V60">
        <v>14.253199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20.185199999999998</v>
      </c>
      <c r="AH60">
        <v>0</v>
      </c>
      <c r="AI60">
        <v>0</v>
      </c>
      <c r="AJ60">
        <v>0</v>
      </c>
      <c r="AK60">
        <v>26.395199999999999</v>
      </c>
      <c r="AL60">
        <v>17.43</v>
      </c>
      <c r="AM60">
        <v>0</v>
      </c>
      <c r="AN60">
        <v>0.59302999999999995</v>
      </c>
      <c r="AO60">
        <v>0</v>
      </c>
      <c r="AP60">
        <v>5.1239999999999997</v>
      </c>
      <c r="AQ60">
        <v>0</v>
      </c>
      <c r="AR60">
        <v>4.4160000000000004</v>
      </c>
      <c r="AS60">
        <v>9.4163999999999994</v>
      </c>
      <c r="AT60">
        <v>20.001799999999999</v>
      </c>
      <c r="AU60">
        <v>0</v>
      </c>
      <c r="AV60">
        <v>0</v>
      </c>
      <c r="AW60">
        <v>0</v>
      </c>
      <c r="AX60">
        <v>87.68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2504.1065289999997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64.073999999999998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103.125</v>
      </c>
      <c r="Q61">
        <v>20.556000000000001</v>
      </c>
      <c r="R61">
        <v>33.57</v>
      </c>
      <c r="S61">
        <v>26.390910000000002</v>
      </c>
      <c r="T61">
        <v>0</v>
      </c>
      <c r="U61">
        <v>418.77</v>
      </c>
      <c r="V61">
        <v>14.253199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20.185199999999998</v>
      </c>
      <c r="AH61">
        <v>0</v>
      </c>
      <c r="AI61">
        <v>0</v>
      </c>
      <c r="AJ61">
        <v>0</v>
      </c>
      <c r="AK61">
        <v>26.395199999999999</v>
      </c>
      <c r="AL61">
        <v>70.882000000000005</v>
      </c>
      <c r="AM61">
        <v>0</v>
      </c>
      <c r="AN61">
        <v>0.59302999999999995</v>
      </c>
      <c r="AO61">
        <v>0</v>
      </c>
      <c r="AP61">
        <v>5.1239999999999997</v>
      </c>
      <c r="AQ61">
        <v>0</v>
      </c>
      <c r="AR61">
        <v>4.4160000000000004</v>
      </c>
      <c r="AS61">
        <v>9.4163999999999994</v>
      </c>
      <c r="AT61">
        <v>20.001799999999999</v>
      </c>
      <c r="AU61">
        <v>0</v>
      </c>
      <c r="AV61">
        <v>0</v>
      </c>
      <c r="AW61">
        <v>0</v>
      </c>
      <c r="AX61">
        <v>87.68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2564.0793289999997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64.073999999999998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103.125</v>
      </c>
      <c r="Q62">
        <v>20.556000000000001</v>
      </c>
      <c r="R62">
        <v>33.57</v>
      </c>
      <c r="S62">
        <v>26.390910000000002</v>
      </c>
      <c r="T62">
        <v>0</v>
      </c>
      <c r="U62">
        <v>418.77</v>
      </c>
      <c r="V62">
        <v>14.253199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20.185199999999998</v>
      </c>
      <c r="AH62">
        <v>0</v>
      </c>
      <c r="AI62">
        <v>0</v>
      </c>
      <c r="AJ62">
        <v>0</v>
      </c>
      <c r="AK62">
        <v>26.395199999999999</v>
      </c>
      <c r="AL62">
        <v>70.882000000000005</v>
      </c>
      <c r="AM62">
        <v>0</v>
      </c>
      <c r="AN62">
        <v>0.59302999999999995</v>
      </c>
      <c r="AO62">
        <v>0</v>
      </c>
      <c r="AP62">
        <v>5.1239999999999997</v>
      </c>
      <c r="AQ62">
        <v>15.561</v>
      </c>
      <c r="AR62">
        <v>4.4160000000000004</v>
      </c>
      <c r="AS62">
        <v>9.4163999999999994</v>
      </c>
      <c r="AT62">
        <v>20.001799999999999</v>
      </c>
      <c r="AU62">
        <v>0</v>
      </c>
      <c r="AV62">
        <v>0</v>
      </c>
      <c r="AW62">
        <v>0</v>
      </c>
      <c r="AX62">
        <v>87.68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2579.6403289999998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64.073999999999998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103.125</v>
      </c>
      <c r="Q63">
        <v>20.556000000000001</v>
      </c>
      <c r="R63">
        <v>33.57</v>
      </c>
      <c r="S63">
        <v>26.390910000000002</v>
      </c>
      <c r="T63">
        <v>0</v>
      </c>
      <c r="U63">
        <v>418.77</v>
      </c>
      <c r="V63">
        <v>14.253199</v>
      </c>
      <c r="W63">
        <v>45.221499999999999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20.185199999999998</v>
      </c>
      <c r="AH63">
        <v>0</v>
      </c>
      <c r="AI63">
        <v>0</v>
      </c>
      <c r="AJ63">
        <v>0</v>
      </c>
      <c r="AK63">
        <v>26.395199999999999</v>
      </c>
      <c r="AL63">
        <v>70.882000000000005</v>
      </c>
      <c r="AM63">
        <v>0</v>
      </c>
      <c r="AN63">
        <v>0.59302999999999995</v>
      </c>
      <c r="AO63">
        <v>0</v>
      </c>
      <c r="AP63">
        <v>5.1239999999999997</v>
      </c>
      <c r="AQ63">
        <v>15.561</v>
      </c>
      <c r="AR63">
        <v>4.4160000000000004</v>
      </c>
      <c r="AS63">
        <v>9.4163999999999994</v>
      </c>
      <c r="AT63">
        <v>20.001799999999999</v>
      </c>
      <c r="AU63">
        <v>0</v>
      </c>
      <c r="AV63">
        <v>0</v>
      </c>
      <c r="AW63">
        <v>0</v>
      </c>
      <c r="AX63">
        <v>87.68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2579.6403289999998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64.073999999999998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103.125</v>
      </c>
      <c r="Q64">
        <v>20.556000000000001</v>
      </c>
      <c r="R64">
        <v>33.57</v>
      </c>
      <c r="S64">
        <v>26.390910000000002</v>
      </c>
      <c r="T64">
        <v>0</v>
      </c>
      <c r="U64">
        <v>418.77</v>
      </c>
      <c r="V64">
        <v>14.253199</v>
      </c>
      <c r="W64">
        <v>45.221499999999999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20.185199999999998</v>
      </c>
      <c r="AH64">
        <v>0</v>
      </c>
      <c r="AI64">
        <v>0</v>
      </c>
      <c r="AJ64">
        <v>0</v>
      </c>
      <c r="AK64">
        <v>26.395199999999999</v>
      </c>
      <c r="AL64">
        <v>70.882000000000005</v>
      </c>
      <c r="AM64">
        <v>0</v>
      </c>
      <c r="AN64">
        <v>0.59302999999999995</v>
      </c>
      <c r="AO64">
        <v>0</v>
      </c>
      <c r="AP64">
        <v>5.1239999999999997</v>
      </c>
      <c r="AQ64">
        <v>15.561</v>
      </c>
      <c r="AR64">
        <v>4.4160000000000004</v>
      </c>
      <c r="AS64">
        <v>9.4163999999999994</v>
      </c>
      <c r="AT64">
        <v>20.001799999999999</v>
      </c>
      <c r="AU64">
        <v>0</v>
      </c>
      <c r="AV64">
        <v>0</v>
      </c>
      <c r="AW64">
        <v>0</v>
      </c>
      <c r="AX64">
        <v>87.68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2579.6403289999998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64.073999999999998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103.125</v>
      </c>
      <c r="Q65">
        <v>20.556000000000001</v>
      </c>
      <c r="R65">
        <v>33.57</v>
      </c>
      <c r="S65">
        <v>26.390910000000002</v>
      </c>
      <c r="T65">
        <v>0</v>
      </c>
      <c r="U65">
        <v>418.77</v>
      </c>
      <c r="V65">
        <v>14.253199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20.185199999999998</v>
      </c>
      <c r="AH65">
        <v>0</v>
      </c>
      <c r="AI65">
        <v>0</v>
      </c>
      <c r="AJ65">
        <v>0</v>
      </c>
      <c r="AK65">
        <v>26.395199999999999</v>
      </c>
      <c r="AL65">
        <v>15.106</v>
      </c>
      <c r="AM65">
        <v>0</v>
      </c>
      <c r="AN65">
        <v>0.59302999999999995</v>
      </c>
      <c r="AO65">
        <v>0</v>
      </c>
      <c r="AP65">
        <v>5.1239999999999997</v>
      </c>
      <c r="AQ65">
        <v>31.122</v>
      </c>
      <c r="AR65">
        <v>11.04</v>
      </c>
      <c r="AS65">
        <v>9.4163999999999994</v>
      </c>
      <c r="AT65">
        <v>20.001799999999999</v>
      </c>
      <c r="AU65">
        <v>0</v>
      </c>
      <c r="AV65">
        <v>0</v>
      </c>
      <c r="AW65">
        <v>0</v>
      </c>
      <c r="AX65">
        <v>87.68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2539.5285289999997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64.073999999999998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103.125</v>
      </c>
      <c r="Q66">
        <v>20.556000000000001</v>
      </c>
      <c r="R66">
        <v>33.57</v>
      </c>
      <c r="S66">
        <v>26.390910000000002</v>
      </c>
      <c r="T66">
        <v>0</v>
      </c>
      <c r="U66">
        <v>418.77</v>
      </c>
      <c r="V66">
        <v>14.253199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20.185199999999998</v>
      </c>
      <c r="AH66">
        <v>20.834</v>
      </c>
      <c r="AI66">
        <v>0</v>
      </c>
      <c r="AJ66">
        <v>0</v>
      </c>
      <c r="AK66">
        <v>26.395199999999999</v>
      </c>
      <c r="AL66">
        <v>13.363</v>
      </c>
      <c r="AM66">
        <v>0</v>
      </c>
      <c r="AN66">
        <v>0.59302999999999995</v>
      </c>
      <c r="AO66">
        <v>0</v>
      </c>
      <c r="AP66">
        <v>5.1239999999999997</v>
      </c>
      <c r="AQ66">
        <v>31.122</v>
      </c>
      <c r="AR66">
        <v>11.04</v>
      </c>
      <c r="AS66">
        <v>9.4163999999999994</v>
      </c>
      <c r="AT66">
        <v>20.001799999999999</v>
      </c>
      <c r="AU66">
        <v>0</v>
      </c>
      <c r="AV66">
        <v>0</v>
      </c>
      <c r="AW66">
        <v>0</v>
      </c>
      <c r="AX66">
        <v>87.68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2558.6195289999991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64.073999999999998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103.125</v>
      </c>
      <c r="Q67">
        <v>20.556000000000001</v>
      </c>
      <c r="R67">
        <v>33.57</v>
      </c>
      <c r="S67">
        <v>26.390910000000002</v>
      </c>
      <c r="T67">
        <v>0</v>
      </c>
      <c r="U67">
        <v>418.77</v>
      </c>
      <c r="V67">
        <v>14.253199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20.185199999999998</v>
      </c>
      <c r="AH67">
        <v>20.834</v>
      </c>
      <c r="AI67">
        <v>0</v>
      </c>
      <c r="AJ67">
        <v>0</v>
      </c>
      <c r="AK67">
        <v>26.395199999999999</v>
      </c>
      <c r="AL67">
        <v>13.363</v>
      </c>
      <c r="AM67">
        <v>0</v>
      </c>
      <c r="AN67">
        <v>0</v>
      </c>
      <c r="AO67">
        <v>0</v>
      </c>
      <c r="AP67">
        <v>5.1239999999999997</v>
      </c>
      <c r="AQ67">
        <v>31.122</v>
      </c>
      <c r="AR67">
        <v>49.68</v>
      </c>
      <c r="AS67">
        <v>9.4163999999999994</v>
      </c>
      <c r="AT67">
        <v>20.001799999999999</v>
      </c>
      <c r="AU67">
        <v>0</v>
      </c>
      <c r="AV67">
        <v>0</v>
      </c>
      <c r="AW67">
        <v>0</v>
      </c>
      <c r="AX67">
        <v>87.68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2596.666498999999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64.073999999999998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103.125</v>
      </c>
      <c r="Q68">
        <v>20.556000000000001</v>
      </c>
      <c r="R68">
        <v>33.57</v>
      </c>
      <c r="S68">
        <v>26.390910000000002</v>
      </c>
      <c r="T68">
        <v>0</v>
      </c>
      <c r="U68">
        <v>418.77</v>
      </c>
      <c r="V68">
        <v>14.253199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20.185199999999998</v>
      </c>
      <c r="AH68">
        <v>42.615000000000002</v>
      </c>
      <c r="AI68">
        <v>0</v>
      </c>
      <c r="AJ68">
        <v>0</v>
      </c>
      <c r="AK68">
        <v>26.395199999999999</v>
      </c>
      <c r="AL68">
        <v>13.363</v>
      </c>
      <c r="AM68">
        <v>0</v>
      </c>
      <c r="AN68">
        <v>0</v>
      </c>
      <c r="AO68">
        <v>0</v>
      </c>
      <c r="AP68">
        <v>5.1239999999999997</v>
      </c>
      <c r="AQ68">
        <v>31.122</v>
      </c>
      <c r="AR68">
        <v>49.68</v>
      </c>
      <c r="AS68">
        <v>9.4163999999999994</v>
      </c>
      <c r="AT68">
        <v>20.001799999999999</v>
      </c>
      <c r="AU68">
        <v>0</v>
      </c>
      <c r="AV68">
        <v>0</v>
      </c>
      <c r="AW68">
        <v>0</v>
      </c>
      <c r="AX68">
        <v>87.68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2618.447498999999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64.073999999999998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103.125</v>
      </c>
      <c r="Q69">
        <v>20.556000000000001</v>
      </c>
      <c r="R69">
        <v>33.57</v>
      </c>
      <c r="S69">
        <v>26.390910000000002</v>
      </c>
      <c r="T69">
        <v>0</v>
      </c>
      <c r="U69">
        <v>418.77</v>
      </c>
      <c r="V69">
        <v>14.253199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20.185199999999998</v>
      </c>
      <c r="AH69">
        <v>42.615000000000002</v>
      </c>
      <c r="AI69">
        <v>0</v>
      </c>
      <c r="AJ69">
        <v>0</v>
      </c>
      <c r="AK69">
        <v>26.395199999999999</v>
      </c>
      <c r="AL69">
        <v>13.363</v>
      </c>
      <c r="AM69">
        <v>0</v>
      </c>
      <c r="AN69">
        <v>0</v>
      </c>
      <c r="AO69">
        <v>0</v>
      </c>
      <c r="AP69">
        <v>5.1239999999999997</v>
      </c>
      <c r="AQ69">
        <v>31.122</v>
      </c>
      <c r="AR69">
        <v>6.6239999999999997</v>
      </c>
      <c r="AS69">
        <v>9.4163999999999994</v>
      </c>
      <c r="AT69">
        <v>20.001799999999999</v>
      </c>
      <c r="AU69">
        <v>0</v>
      </c>
      <c r="AV69">
        <v>0</v>
      </c>
      <c r="AW69">
        <v>0</v>
      </c>
      <c r="AX69">
        <v>87.68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2575.3914989999989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64.073999999999998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103.125</v>
      </c>
      <c r="Q70">
        <v>20.556000000000001</v>
      </c>
      <c r="R70">
        <v>33.57</v>
      </c>
      <c r="S70">
        <v>26.390910000000002</v>
      </c>
      <c r="T70">
        <v>0</v>
      </c>
      <c r="U70">
        <v>418.77</v>
      </c>
      <c r="V70">
        <v>14.253199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20.185199999999998</v>
      </c>
      <c r="AH70">
        <v>42.615000000000002</v>
      </c>
      <c r="AI70">
        <v>0</v>
      </c>
      <c r="AJ70">
        <v>0</v>
      </c>
      <c r="AK70">
        <v>26.395199999999999</v>
      </c>
      <c r="AL70">
        <v>13.363</v>
      </c>
      <c r="AM70">
        <v>0</v>
      </c>
      <c r="AN70">
        <v>0</v>
      </c>
      <c r="AO70">
        <v>0</v>
      </c>
      <c r="AP70">
        <v>5.1239999999999997</v>
      </c>
      <c r="AQ70">
        <v>31.122</v>
      </c>
      <c r="AR70">
        <v>11.04</v>
      </c>
      <c r="AS70">
        <v>9.4163999999999994</v>
      </c>
      <c r="AT70">
        <v>20.001799999999999</v>
      </c>
      <c r="AU70">
        <v>0</v>
      </c>
      <c r="AV70">
        <v>0</v>
      </c>
      <c r="AW70">
        <v>0</v>
      </c>
      <c r="AX70">
        <v>87.68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2579.8074989999991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64.073999999999998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103.125</v>
      </c>
      <c r="Q71">
        <v>20.556000000000001</v>
      </c>
      <c r="R71">
        <v>33.57</v>
      </c>
      <c r="S71">
        <v>26.390910000000002</v>
      </c>
      <c r="T71">
        <v>0</v>
      </c>
      <c r="U71">
        <v>418.77</v>
      </c>
      <c r="V71">
        <v>14.253199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20.185199999999998</v>
      </c>
      <c r="AH71">
        <v>42.615000000000002</v>
      </c>
      <c r="AI71">
        <v>0</v>
      </c>
      <c r="AJ71">
        <v>0</v>
      </c>
      <c r="AK71">
        <v>26.395199999999999</v>
      </c>
      <c r="AL71">
        <v>13.363</v>
      </c>
      <c r="AM71">
        <v>0</v>
      </c>
      <c r="AN71">
        <v>0</v>
      </c>
      <c r="AO71">
        <v>0</v>
      </c>
      <c r="AP71">
        <v>5.1239999999999997</v>
      </c>
      <c r="AQ71">
        <v>31.122</v>
      </c>
      <c r="AR71">
        <v>11.04</v>
      </c>
      <c r="AS71">
        <v>9.4163999999999994</v>
      </c>
      <c r="AT71">
        <v>20.001799999999999</v>
      </c>
      <c r="AU71">
        <v>0</v>
      </c>
      <c r="AV71">
        <v>0</v>
      </c>
      <c r="AW71">
        <v>0</v>
      </c>
      <c r="AX71">
        <v>87.68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2581.128498999999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64.073999999999998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103.125</v>
      </c>
      <c r="Q72">
        <v>20.556000000000001</v>
      </c>
      <c r="R72">
        <v>33.57</v>
      </c>
      <c r="S72">
        <v>26.390910000000002</v>
      </c>
      <c r="T72">
        <v>0</v>
      </c>
      <c r="U72">
        <v>418.77</v>
      </c>
      <c r="V72">
        <v>14.253199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20.185199999999998</v>
      </c>
      <c r="AH72">
        <v>42.615000000000002</v>
      </c>
      <c r="AI72">
        <v>3.1825000000000001</v>
      </c>
      <c r="AJ72">
        <v>0</v>
      </c>
      <c r="AK72">
        <v>26.395199999999999</v>
      </c>
      <c r="AL72">
        <v>13.363</v>
      </c>
      <c r="AM72">
        <v>0</v>
      </c>
      <c r="AN72">
        <v>0</v>
      </c>
      <c r="AO72">
        <v>0</v>
      </c>
      <c r="AP72">
        <v>5.1239999999999997</v>
      </c>
      <c r="AQ72">
        <v>31.122</v>
      </c>
      <c r="AR72">
        <v>11.04</v>
      </c>
      <c r="AS72">
        <v>9.4163999999999994</v>
      </c>
      <c r="AT72">
        <v>20.001799999999999</v>
      </c>
      <c r="AU72">
        <v>0</v>
      </c>
      <c r="AV72">
        <v>0</v>
      </c>
      <c r="AW72">
        <v>0</v>
      </c>
      <c r="AX72">
        <v>87.68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2612.3270749999988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64.073999999999998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103.125</v>
      </c>
      <c r="Q73">
        <v>20.556000000000001</v>
      </c>
      <c r="R73">
        <v>33.57</v>
      </c>
      <c r="S73">
        <v>26.390910000000002</v>
      </c>
      <c r="T73">
        <v>0</v>
      </c>
      <c r="U73">
        <v>418.77</v>
      </c>
      <c r="V73">
        <v>14.253199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20.185199999999998</v>
      </c>
      <c r="AH73">
        <v>56.82</v>
      </c>
      <c r="AI73">
        <v>6.3650000000000002</v>
      </c>
      <c r="AJ73">
        <v>0</v>
      </c>
      <c r="AK73">
        <v>26.395199999999999</v>
      </c>
      <c r="AL73">
        <v>26.725999999999999</v>
      </c>
      <c r="AM73">
        <v>0</v>
      </c>
      <c r="AN73">
        <v>0</v>
      </c>
      <c r="AO73">
        <v>0</v>
      </c>
      <c r="AP73">
        <v>5.1239999999999997</v>
      </c>
      <c r="AQ73">
        <v>62.244</v>
      </c>
      <c r="AR73">
        <v>11.04</v>
      </c>
      <c r="AS73">
        <v>9.4163999999999994</v>
      </c>
      <c r="AT73">
        <v>20.001799999999999</v>
      </c>
      <c r="AU73">
        <v>0</v>
      </c>
      <c r="AV73">
        <v>0</v>
      </c>
      <c r="AW73">
        <v>0</v>
      </c>
      <c r="AX73">
        <v>87.68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2690.2876110000002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64.073999999999998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103.125</v>
      </c>
      <c r="Q74">
        <v>20.556000000000001</v>
      </c>
      <c r="R74">
        <v>33.57</v>
      </c>
      <c r="S74">
        <v>26.390910000000002</v>
      </c>
      <c r="T74">
        <v>0</v>
      </c>
      <c r="U74">
        <v>418.77</v>
      </c>
      <c r="V74">
        <v>14.253199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32.957704</v>
      </c>
      <c r="AF74">
        <v>8.8740000000000006</v>
      </c>
      <c r="AG74">
        <v>20.185199999999998</v>
      </c>
      <c r="AH74">
        <v>75.760000000000005</v>
      </c>
      <c r="AI74">
        <v>32.700823999999997</v>
      </c>
      <c r="AJ74">
        <v>0</v>
      </c>
      <c r="AK74">
        <v>26.395199999999999</v>
      </c>
      <c r="AL74">
        <v>26.725999999999999</v>
      </c>
      <c r="AM74">
        <v>4.7988</v>
      </c>
      <c r="AN74">
        <v>0</v>
      </c>
      <c r="AO74">
        <v>0</v>
      </c>
      <c r="AP74">
        <v>5.1239999999999997</v>
      </c>
      <c r="AQ74">
        <v>62.244</v>
      </c>
      <c r="AR74">
        <v>11.04</v>
      </c>
      <c r="AS74">
        <v>9.4163999999999994</v>
      </c>
      <c r="AT74">
        <v>20.001799999999999</v>
      </c>
      <c r="AU74">
        <v>0</v>
      </c>
      <c r="AV74">
        <v>0</v>
      </c>
      <c r="AW74">
        <v>0</v>
      </c>
      <c r="AX74">
        <v>87.68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2780.039123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64.073999999999998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56.7</v>
      </c>
      <c r="O75">
        <v>123.66562500000001</v>
      </c>
      <c r="P75">
        <v>103.125</v>
      </c>
      <c r="Q75">
        <v>20.556000000000001</v>
      </c>
      <c r="R75">
        <v>33.57</v>
      </c>
      <c r="S75">
        <v>26.390910000000002</v>
      </c>
      <c r="T75">
        <v>0</v>
      </c>
      <c r="U75">
        <v>418.77</v>
      </c>
      <c r="V75">
        <v>14.253199</v>
      </c>
      <c r="W75">
        <v>45.221499999999999</v>
      </c>
      <c r="X75">
        <v>98.34375</v>
      </c>
      <c r="Y75">
        <v>0</v>
      </c>
      <c r="Z75">
        <v>0</v>
      </c>
      <c r="AA75">
        <v>39.5</v>
      </c>
      <c r="AB75">
        <v>26.34008</v>
      </c>
      <c r="AC75">
        <v>6.367</v>
      </c>
      <c r="AD75">
        <v>36.544144000000003</v>
      </c>
      <c r="AE75">
        <v>49.436556000000003</v>
      </c>
      <c r="AF75">
        <v>8.8740000000000006</v>
      </c>
      <c r="AG75">
        <v>20.185199999999998</v>
      </c>
      <c r="AH75">
        <v>94.7</v>
      </c>
      <c r="AI75">
        <v>32.700823999999997</v>
      </c>
      <c r="AJ75">
        <v>0</v>
      </c>
      <c r="AK75">
        <v>26.395199999999999</v>
      </c>
      <c r="AL75">
        <v>26.725999999999999</v>
      </c>
      <c r="AM75">
        <v>9.3309999999999995</v>
      </c>
      <c r="AN75">
        <v>0</v>
      </c>
      <c r="AO75">
        <v>0</v>
      </c>
      <c r="AP75">
        <v>5.1239999999999997</v>
      </c>
      <c r="AQ75">
        <v>62.244</v>
      </c>
      <c r="AR75">
        <v>11.04</v>
      </c>
      <c r="AS75">
        <v>9.4163999999999994</v>
      </c>
      <c r="AT75">
        <v>20.001799999999999</v>
      </c>
      <c r="AU75">
        <v>0</v>
      </c>
      <c r="AV75">
        <v>0</v>
      </c>
      <c r="AW75">
        <v>0</v>
      </c>
      <c r="AX75">
        <v>87.68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2798.6932509999997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64.073999999999998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56.7</v>
      </c>
      <c r="O76">
        <v>123.66562500000001</v>
      </c>
      <c r="P76">
        <v>103.125</v>
      </c>
      <c r="Q76">
        <v>20.556000000000001</v>
      </c>
      <c r="R76">
        <v>33.57</v>
      </c>
      <c r="S76">
        <v>26.390910000000002</v>
      </c>
      <c r="T76">
        <v>0</v>
      </c>
      <c r="U76">
        <v>418.77</v>
      </c>
      <c r="V76">
        <v>14.253199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9.86</v>
      </c>
      <c r="AG76">
        <v>20.185199999999998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26.725999999999999</v>
      </c>
      <c r="AM76">
        <v>9.3309999999999995</v>
      </c>
      <c r="AN76">
        <v>0</v>
      </c>
      <c r="AO76">
        <v>0</v>
      </c>
      <c r="AP76">
        <v>5.1239999999999997</v>
      </c>
      <c r="AQ76">
        <v>62.244</v>
      </c>
      <c r="AR76">
        <v>11.04</v>
      </c>
      <c r="AS76">
        <v>9.4163999999999994</v>
      </c>
      <c r="AT76">
        <v>20.001799999999999</v>
      </c>
      <c r="AU76">
        <v>0</v>
      </c>
      <c r="AV76">
        <v>0</v>
      </c>
      <c r="AW76">
        <v>0</v>
      </c>
      <c r="AX76">
        <v>87.68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2893.7129519999999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64.073999999999998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56.7</v>
      </c>
      <c r="O77">
        <v>123.66562500000001</v>
      </c>
      <c r="P77">
        <v>103.125</v>
      </c>
      <c r="Q77">
        <v>20.556000000000001</v>
      </c>
      <c r="R77">
        <v>33.57</v>
      </c>
      <c r="S77">
        <v>26.390910000000002</v>
      </c>
      <c r="T77">
        <v>0</v>
      </c>
      <c r="U77">
        <v>418.77</v>
      </c>
      <c r="V77">
        <v>14.253199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9.86</v>
      </c>
      <c r="AG77">
        <v>20.185199999999998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26.725999999999999</v>
      </c>
      <c r="AM77">
        <v>15.804048</v>
      </c>
      <c r="AN77">
        <v>0</v>
      </c>
      <c r="AO77">
        <v>0</v>
      </c>
      <c r="AP77">
        <v>5.1239999999999997</v>
      </c>
      <c r="AQ77">
        <v>62.244</v>
      </c>
      <c r="AR77">
        <v>11.04</v>
      </c>
      <c r="AS77">
        <v>9.4163999999999994</v>
      </c>
      <c r="AT77">
        <v>20.001799999999999</v>
      </c>
      <c r="AU77">
        <v>0</v>
      </c>
      <c r="AV77">
        <v>0</v>
      </c>
      <c r="AW77">
        <v>0</v>
      </c>
      <c r="AX77">
        <v>87.68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2900.1859999999997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64.073999999999998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56.7</v>
      </c>
      <c r="O78">
        <v>123.66562500000001</v>
      </c>
      <c r="P78">
        <v>103.125</v>
      </c>
      <c r="Q78">
        <v>20.556000000000001</v>
      </c>
      <c r="R78">
        <v>33.57</v>
      </c>
      <c r="S78">
        <v>26.390910000000002</v>
      </c>
      <c r="T78">
        <v>0</v>
      </c>
      <c r="U78">
        <v>418.77</v>
      </c>
      <c r="V78">
        <v>14.253199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9.86</v>
      </c>
      <c r="AG78">
        <v>20.185199999999998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26.725999999999999</v>
      </c>
      <c r="AM78">
        <v>15.804048</v>
      </c>
      <c r="AN78">
        <v>0</v>
      </c>
      <c r="AO78">
        <v>0</v>
      </c>
      <c r="AP78">
        <v>5.1239999999999997</v>
      </c>
      <c r="AQ78">
        <v>62.244</v>
      </c>
      <c r="AR78">
        <v>11.04</v>
      </c>
      <c r="AS78">
        <v>9.4163999999999994</v>
      </c>
      <c r="AT78">
        <v>20.001799999999999</v>
      </c>
      <c r="AU78">
        <v>0</v>
      </c>
      <c r="AV78">
        <v>0</v>
      </c>
      <c r="AW78">
        <v>0</v>
      </c>
      <c r="AX78">
        <v>87.68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2900.1859999999997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64.073999999999998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56.7</v>
      </c>
      <c r="O79">
        <v>123.66562500000001</v>
      </c>
      <c r="P79">
        <v>103.125</v>
      </c>
      <c r="Q79">
        <v>20.556000000000001</v>
      </c>
      <c r="R79">
        <v>33.57</v>
      </c>
      <c r="S79">
        <v>26.390910000000002</v>
      </c>
      <c r="T79">
        <v>0</v>
      </c>
      <c r="U79">
        <v>418.77</v>
      </c>
      <c r="V79">
        <v>14.253199</v>
      </c>
      <c r="W79">
        <v>45.221499999999999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9.86</v>
      </c>
      <c r="AG79">
        <v>20.185199999999998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26.725999999999999</v>
      </c>
      <c r="AM79">
        <v>15.804048</v>
      </c>
      <c r="AN79">
        <v>0</v>
      </c>
      <c r="AO79">
        <v>0</v>
      </c>
      <c r="AP79">
        <v>5.1239999999999997</v>
      </c>
      <c r="AQ79">
        <v>62.244</v>
      </c>
      <c r="AR79">
        <v>11.04</v>
      </c>
      <c r="AS79">
        <v>9.4163999999999994</v>
      </c>
      <c r="AT79">
        <v>20.001799999999999</v>
      </c>
      <c r="AU79">
        <v>0</v>
      </c>
      <c r="AV79">
        <v>0</v>
      </c>
      <c r="AW79">
        <v>0</v>
      </c>
      <c r="AX79">
        <v>87.68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2886.0829199999998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64.073999999999998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56.7</v>
      </c>
      <c r="O80">
        <v>123.66562500000001</v>
      </c>
      <c r="P80">
        <v>103.125</v>
      </c>
      <c r="Q80">
        <v>20.556000000000001</v>
      </c>
      <c r="R80">
        <v>33.57</v>
      </c>
      <c r="S80">
        <v>26.390910000000002</v>
      </c>
      <c r="T80">
        <v>0</v>
      </c>
      <c r="U80">
        <v>418.77</v>
      </c>
      <c r="V80">
        <v>14.253199</v>
      </c>
      <c r="W80">
        <v>45.221499999999999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9.86</v>
      </c>
      <c r="AG80">
        <v>20.185199999999998</v>
      </c>
      <c r="AH80">
        <v>140.34540000000001</v>
      </c>
      <c r="AI80">
        <v>3.819</v>
      </c>
      <c r="AJ80">
        <v>0</v>
      </c>
      <c r="AK80">
        <v>26.395199999999999</v>
      </c>
      <c r="AL80">
        <v>26.725999999999999</v>
      </c>
      <c r="AM80">
        <v>15.804048</v>
      </c>
      <c r="AN80">
        <v>0</v>
      </c>
      <c r="AO80">
        <v>0</v>
      </c>
      <c r="AP80">
        <v>5.1239999999999997</v>
      </c>
      <c r="AQ80">
        <v>62.244</v>
      </c>
      <c r="AR80">
        <v>11.04</v>
      </c>
      <c r="AS80">
        <v>9.4163999999999994</v>
      </c>
      <c r="AT80">
        <v>20.001799999999999</v>
      </c>
      <c r="AU80">
        <v>0</v>
      </c>
      <c r="AV80">
        <v>0</v>
      </c>
      <c r="AW80">
        <v>0</v>
      </c>
      <c r="AX80">
        <v>87.68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2857.2010959999998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64.073999999999998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56.7</v>
      </c>
      <c r="O81">
        <v>123.66562500000001</v>
      </c>
      <c r="P81">
        <v>103.125</v>
      </c>
      <c r="Q81">
        <v>20.556000000000001</v>
      </c>
      <c r="R81">
        <v>33.57</v>
      </c>
      <c r="S81">
        <v>26.390910000000002</v>
      </c>
      <c r="T81">
        <v>0</v>
      </c>
      <c r="U81">
        <v>418.77</v>
      </c>
      <c r="V81">
        <v>14.948338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9.86</v>
      </c>
      <c r="AG81">
        <v>20.185199999999998</v>
      </c>
      <c r="AH81">
        <v>132.58000000000001</v>
      </c>
      <c r="AI81">
        <v>0</v>
      </c>
      <c r="AJ81">
        <v>0</v>
      </c>
      <c r="AK81">
        <v>26.395199999999999</v>
      </c>
      <c r="AL81">
        <v>26.725999999999999</v>
      </c>
      <c r="AM81">
        <v>10.557359999999999</v>
      </c>
      <c r="AN81">
        <v>0</v>
      </c>
      <c r="AO81">
        <v>0</v>
      </c>
      <c r="AP81">
        <v>5.1239999999999997</v>
      </c>
      <c r="AQ81">
        <v>62.244</v>
      </c>
      <c r="AR81">
        <v>11.04</v>
      </c>
      <c r="AS81">
        <v>9.4163999999999994</v>
      </c>
      <c r="AT81">
        <v>20.001799999999999</v>
      </c>
      <c r="AU81">
        <v>0</v>
      </c>
      <c r="AV81">
        <v>0</v>
      </c>
      <c r="AW81">
        <v>0</v>
      </c>
      <c r="AX81">
        <v>87.68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2826.0485469999999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64.073999999999998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56.7</v>
      </c>
      <c r="O82">
        <v>123.66562500000001</v>
      </c>
      <c r="P82">
        <v>103.125</v>
      </c>
      <c r="Q82">
        <v>20.556000000000001</v>
      </c>
      <c r="R82">
        <v>33.57</v>
      </c>
      <c r="S82">
        <v>26.390910000000002</v>
      </c>
      <c r="T82">
        <v>0</v>
      </c>
      <c r="U82">
        <v>418.77</v>
      </c>
      <c r="V82">
        <v>15.643338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36.544144000000003</v>
      </c>
      <c r="AE82">
        <v>49.436556000000003</v>
      </c>
      <c r="AF82">
        <v>9.86</v>
      </c>
      <c r="AG82">
        <v>20.185199999999998</v>
      </c>
      <c r="AH82">
        <v>94.7</v>
      </c>
      <c r="AI82">
        <v>0</v>
      </c>
      <c r="AJ82">
        <v>0</v>
      </c>
      <c r="AK82">
        <v>26.395199999999999</v>
      </c>
      <c r="AL82">
        <v>26.725999999999999</v>
      </c>
      <c r="AM82">
        <v>10.557359999999999</v>
      </c>
      <c r="AN82">
        <v>0</v>
      </c>
      <c r="AO82">
        <v>0</v>
      </c>
      <c r="AP82">
        <v>5.1239999999999997</v>
      </c>
      <c r="AQ82">
        <v>62.244</v>
      </c>
      <c r="AR82">
        <v>11.04</v>
      </c>
      <c r="AS82">
        <v>9.4163999999999994</v>
      </c>
      <c r="AT82">
        <v>20.001799999999999</v>
      </c>
      <c r="AU82">
        <v>0</v>
      </c>
      <c r="AV82">
        <v>0</v>
      </c>
      <c r="AW82">
        <v>0</v>
      </c>
      <c r="AX82">
        <v>87.68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2750.8809659999997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64.073999999999998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56.7</v>
      </c>
      <c r="O83">
        <v>123.66562500000001</v>
      </c>
      <c r="P83">
        <v>103.125</v>
      </c>
      <c r="Q83">
        <v>20.556000000000001</v>
      </c>
      <c r="R83">
        <v>33.57</v>
      </c>
      <c r="S83">
        <v>26.390910000000002</v>
      </c>
      <c r="T83">
        <v>0</v>
      </c>
      <c r="U83">
        <v>418.77</v>
      </c>
      <c r="V83">
        <v>16.338338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26.34008</v>
      </c>
      <c r="AC83">
        <v>0</v>
      </c>
      <c r="AD83">
        <v>36.544144000000003</v>
      </c>
      <c r="AE83">
        <v>32.957704</v>
      </c>
      <c r="AF83">
        <v>9.86</v>
      </c>
      <c r="AG83">
        <v>20.185199999999998</v>
      </c>
      <c r="AH83">
        <v>75.760000000000005</v>
      </c>
      <c r="AI83">
        <v>0</v>
      </c>
      <c r="AJ83">
        <v>0</v>
      </c>
      <c r="AK83">
        <v>26.395199999999999</v>
      </c>
      <c r="AL83">
        <v>26.725999999999999</v>
      </c>
      <c r="AM83">
        <v>5.2786799999999996</v>
      </c>
      <c r="AN83">
        <v>0</v>
      </c>
      <c r="AO83">
        <v>0</v>
      </c>
      <c r="AP83">
        <v>5.1239999999999997</v>
      </c>
      <c r="AQ83">
        <v>31.122</v>
      </c>
      <c r="AR83">
        <v>11.04</v>
      </c>
      <c r="AS83">
        <v>9.4163999999999994</v>
      </c>
      <c r="AT83">
        <v>20.001799999999999</v>
      </c>
      <c r="AU83">
        <v>0</v>
      </c>
      <c r="AV83">
        <v>0</v>
      </c>
      <c r="AW83">
        <v>0</v>
      </c>
      <c r="AX83">
        <v>87.68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2666.5863939999999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64.073999999999998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56.7</v>
      </c>
      <c r="O84">
        <v>123.66562500000001</v>
      </c>
      <c r="P84">
        <v>103.125</v>
      </c>
      <c r="Q84">
        <v>20.556000000000001</v>
      </c>
      <c r="R84">
        <v>33.57</v>
      </c>
      <c r="S84">
        <v>26.390910000000002</v>
      </c>
      <c r="T84">
        <v>0</v>
      </c>
      <c r="U84">
        <v>418.77</v>
      </c>
      <c r="V84">
        <v>17.033338000000001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13.17004</v>
      </c>
      <c r="AC84">
        <v>0</v>
      </c>
      <c r="AD84">
        <v>25.099</v>
      </c>
      <c r="AE84">
        <v>32.957704</v>
      </c>
      <c r="AF84">
        <v>9.86</v>
      </c>
      <c r="AG84">
        <v>20.185199999999998</v>
      </c>
      <c r="AH84">
        <v>56.82</v>
      </c>
      <c r="AI84">
        <v>0</v>
      </c>
      <c r="AJ84">
        <v>0</v>
      </c>
      <c r="AK84">
        <v>26.395199999999999</v>
      </c>
      <c r="AL84">
        <v>26.725999999999999</v>
      </c>
      <c r="AM84">
        <v>5.2786799999999996</v>
      </c>
      <c r="AN84">
        <v>0</v>
      </c>
      <c r="AO84">
        <v>0</v>
      </c>
      <c r="AP84">
        <v>5.1239999999999997</v>
      </c>
      <c r="AQ84">
        <v>31.122</v>
      </c>
      <c r="AR84">
        <v>11.04</v>
      </c>
      <c r="AS84">
        <v>9.4163999999999994</v>
      </c>
      <c r="AT84">
        <v>20.001799999999999</v>
      </c>
      <c r="AU84">
        <v>0</v>
      </c>
      <c r="AV84">
        <v>0</v>
      </c>
      <c r="AW84">
        <v>0</v>
      </c>
      <c r="AX84">
        <v>87.68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2616.77421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64.073999999999998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56.7</v>
      </c>
      <c r="O85">
        <v>123.66562500000001</v>
      </c>
      <c r="P85">
        <v>103.125</v>
      </c>
      <c r="Q85">
        <v>20.556000000000001</v>
      </c>
      <c r="R85">
        <v>33.57</v>
      </c>
      <c r="S85">
        <v>26.390910000000002</v>
      </c>
      <c r="T85">
        <v>0</v>
      </c>
      <c r="U85">
        <v>418.77</v>
      </c>
      <c r="V85">
        <v>17.728338000000001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18.494</v>
      </c>
      <c r="AE85">
        <v>32.957704</v>
      </c>
      <c r="AF85">
        <v>9.86</v>
      </c>
      <c r="AG85">
        <v>20.185199999999998</v>
      </c>
      <c r="AH85">
        <v>42.615000000000002</v>
      </c>
      <c r="AI85">
        <v>0</v>
      </c>
      <c r="AJ85">
        <v>0</v>
      </c>
      <c r="AK85">
        <v>26.395199999999999</v>
      </c>
      <c r="AL85">
        <v>26.725999999999999</v>
      </c>
      <c r="AM85">
        <v>5.2786799999999996</v>
      </c>
      <c r="AN85">
        <v>0.59302999999999995</v>
      </c>
      <c r="AO85">
        <v>0</v>
      </c>
      <c r="AP85">
        <v>5.1239999999999997</v>
      </c>
      <c r="AQ85">
        <v>31.122</v>
      </c>
      <c r="AR85">
        <v>11.04</v>
      </c>
      <c r="AS85">
        <v>9.4163999999999994</v>
      </c>
      <c r="AT85">
        <v>20.001799999999999</v>
      </c>
      <c r="AU85">
        <v>0</v>
      </c>
      <c r="AV85">
        <v>0</v>
      </c>
      <c r="AW85">
        <v>0</v>
      </c>
      <c r="AX85">
        <v>87.68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2590.2212399999994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64.073999999999998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56.7</v>
      </c>
      <c r="O86">
        <v>123.66562500000001</v>
      </c>
      <c r="P86">
        <v>103.125</v>
      </c>
      <c r="Q86">
        <v>20.556000000000001</v>
      </c>
      <c r="R86">
        <v>33.57</v>
      </c>
      <c r="S86">
        <v>26.390910000000002</v>
      </c>
      <c r="T86">
        <v>0</v>
      </c>
      <c r="U86">
        <v>418.77</v>
      </c>
      <c r="V86">
        <v>18.423338000000001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17.965599999999998</v>
      </c>
      <c r="AE86">
        <v>32.957704</v>
      </c>
      <c r="AF86">
        <v>9.86</v>
      </c>
      <c r="AG86">
        <v>20.185199999999998</v>
      </c>
      <c r="AH86">
        <v>42.615000000000002</v>
      </c>
      <c r="AI86">
        <v>0</v>
      </c>
      <c r="AJ86">
        <v>0</v>
      </c>
      <c r="AK86">
        <v>26.395199999999999</v>
      </c>
      <c r="AL86">
        <v>13.363</v>
      </c>
      <c r="AM86">
        <v>3.1725400000000001</v>
      </c>
      <c r="AN86">
        <v>0.59302999999999995</v>
      </c>
      <c r="AO86">
        <v>0</v>
      </c>
      <c r="AP86">
        <v>5.1239999999999997</v>
      </c>
      <c r="AQ86">
        <v>31.122</v>
      </c>
      <c r="AR86">
        <v>11.04</v>
      </c>
      <c r="AS86">
        <v>9.4163999999999994</v>
      </c>
      <c r="AT86">
        <v>20.001799999999999</v>
      </c>
      <c r="AU86">
        <v>0</v>
      </c>
      <c r="AV86">
        <v>0</v>
      </c>
      <c r="AW86">
        <v>0</v>
      </c>
      <c r="AX86">
        <v>87.68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2574.9186999999993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65.16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56.7</v>
      </c>
      <c r="O87">
        <v>123.66562500000001</v>
      </c>
      <c r="P87">
        <v>103.125</v>
      </c>
      <c r="Q87">
        <v>20.556000000000001</v>
      </c>
      <c r="R87">
        <v>33.57</v>
      </c>
      <c r="S87">
        <v>26.390910000000002</v>
      </c>
      <c r="T87">
        <v>0</v>
      </c>
      <c r="U87">
        <v>418.77</v>
      </c>
      <c r="V87">
        <v>19.118338000000001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8.1902000000000008</v>
      </c>
      <c r="AE87">
        <v>16.478852</v>
      </c>
      <c r="AF87">
        <v>19.72</v>
      </c>
      <c r="AG87">
        <v>20.185199999999998</v>
      </c>
      <c r="AH87">
        <v>42.615000000000002</v>
      </c>
      <c r="AI87">
        <v>0</v>
      </c>
      <c r="AJ87">
        <v>0</v>
      </c>
      <c r="AK87">
        <v>26.395199999999999</v>
      </c>
      <c r="AL87">
        <v>13.363</v>
      </c>
      <c r="AM87">
        <v>0</v>
      </c>
      <c r="AN87">
        <v>0.59302999999999995</v>
      </c>
      <c r="AO87">
        <v>0</v>
      </c>
      <c r="AP87">
        <v>5.1239999999999997</v>
      </c>
      <c r="AQ87">
        <v>31.122</v>
      </c>
      <c r="AR87">
        <v>11.04</v>
      </c>
      <c r="AS87">
        <v>9.4163999999999994</v>
      </c>
      <c r="AT87">
        <v>20.001799999999999</v>
      </c>
      <c r="AU87">
        <v>0</v>
      </c>
      <c r="AV87">
        <v>0</v>
      </c>
      <c r="AW87">
        <v>0</v>
      </c>
      <c r="AX87">
        <v>87.68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2557.6579079999992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65.16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56.7</v>
      </c>
      <c r="O88">
        <v>123.66562500000001</v>
      </c>
      <c r="P88">
        <v>103.125</v>
      </c>
      <c r="Q88">
        <v>20.556000000000001</v>
      </c>
      <c r="R88">
        <v>33.57</v>
      </c>
      <c r="S88">
        <v>26.390910000000002</v>
      </c>
      <c r="T88">
        <v>0</v>
      </c>
      <c r="U88">
        <v>418.77</v>
      </c>
      <c r="V88">
        <v>19.813338000000002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8.1902000000000008</v>
      </c>
      <c r="AE88">
        <v>16.478852</v>
      </c>
      <c r="AF88">
        <v>19.72</v>
      </c>
      <c r="AG88">
        <v>20.185199999999998</v>
      </c>
      <c r="AH88">
        <v>42.615000000000002</v>
      </c>
      <c r="AI88">
        <v>0</v>
      </c>
      <c r="AJ88">
        <v>0</v>
      </c>
      <c r="AK88">
        <v>26.395199999999999</v>
      </c>
      <c r="AL88">
        <v>13.363</v>
      </c>
      <c r="AM88">
        <v>0</v>
      </c>
      <c r="AN88">
        <v>0.59302999999999995</v>
      </c>
      <c r="AO88">
        <v>0</v>
      </c>
      <c r="AP88">
        <v>5.1239999999999997</v>
      </c>
      <c r="AQ88">
        <v>31.122</v>
      </c>
      <c r="AR88">
        <v>49.68</v>
      </c>
      <c r="AS88">
        <v>9.4163999999999994</v>
      </c>
      <c r="AT88">
        <v>20.001799999999999</v>
      </c>
      <c r="AU88">
        <v>0</v>
      </c>
      <c r="AV88">
        <v>0</v>
      </c>
      <c r="AW88">
        <v>0</v>
      </c>
      <c r="AX88">
        <v>87.68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2596.9929079999988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65.16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56.7</v>
      </c>
      <c r="O89">
        <v>123.66562500000001</v>
      </c>
      <c r="P89">
        <v>103.125</v>
      </c>
      <c r="Q89">
        <v>20.556000000000001</v>
      </c>
      <c r="R89">
        <v>33.57</v>
      </c>
      <c r="S89">
        <v>26.390910000000002</v>
      </c>
      <c r="T89">
        <v>0</v>
      </c>
      <c r="U89">
        <v>418.77</v>
      </c>
      <c r="V89">
        <v>20.508337999999998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19.72</v>
      </c>
      <c r="AG89">
        <v>20.185199999999998</v>
      </c>
      <c r="AH89">
        <v>20.834</v>
      </c>
      <c r="AI89">
        <v>0</v>
      </c>
      <c r="AJ89">
        <v>0</v>
      </c>
      <c r="AK89">
        <v>26.395199999999999</v>
      </c>
      <c r="AL89">
        <v>13.363</v>
      </c>
      <c r="AM89">
        <v>0</v>
      </c>
      <c r="AN89">
        <v>0.59302999999999995</v>
      </c>
      <c r="AO89">
        <v>0</v>
      </c>
      <c r="AP89">
        <v>5.1239999999999997</v>
      </c>
      <c r="AQ89">
        <v>31.122</v>
      </c>
      <c r="AR89">
        <v>49.68</v>
      </c>
      <c r="AS89">
        <v>9.4163999999999994</v>
      </c>
      <c r="AT89">
        <v>20.001799999999999</v>
      </c>
      <c r="AU89">
        <v>0</v>
      </c>
      <c r="AV89">
        <v>0</v>
      </c>
      <c r="AW89">
        <v>0</v>
      </c>
      <c r="AX89">
        <v>87.68</v>
      </c>
      <c r="AY89">
        <v>0</v>
      </c>
      <c r="AZ89">
        <v>0</v>
      </c>
      <c r="BA89">
        <v>0</v>
      </c>
      <c r="BB89">
        <v>0</v>
      </c>
      <c r="BC89">
        <v>46.87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2520.8367079999994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65.16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56.7</v>
      </c>
      <c r="O90">
        <v>123.66562500000001</v>
      </c>
      <c r="P90">
        <v>103.125</v>
      </c>
      <c r="Q90">
        <v>20.556000000000001</v>
      </c>
      <c r="R90">
        <v>33.57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0</v>
      </c>
      <c r="AE90">
        <v>16.478852</v>
      </c>
      <c r="AF90">
        <v>19.72</v>
      </c>
      <c r="AG90">
        <v>20.185199999999998</v>
      </c>
      <c r="AH90">
        <v>20.834</v>
      </c>
      <c r="AI90">
        <v>0</v>
      </c>
      <c r="AJ90">
        <v>0</v>
      </c>
      <c r="AK90">
        <v>26.395199999999999</v>
      </c>
      <c r="AL90">
        <v>13.363</v>
      </c>
      <c r="AM90">
        <v>0</v>
      </c>
      <c r="AN90">
        <v>0.59302999999999995</v>
      </c>
      <c r="AO90">
        <v>0</v>
      </c>
      <c r="AP90">
        <v>5.1239999999999997</v>
      </c>
      <c r="AQ90">
        <v>31.122</v>
      </c>
      <c r="AR90">
        <v>8.8320000000000007</v>
      </c>
      <c r="AS90">
        <v>9.4163999999999994</v>
      </c>
      <c r="AT90">
        <v>20.001799999999999</v>
      </c>
      <c r="AU90">
        <v>0</v>
      </c>
      <c r="AV90">
        <v>0</v>
      </c>
      <c r="AW90">
        <v>0</v>
      </c>
      <c r="AX90">
        <v>87.68</v>
      </c>
      <c r="AY90">
        <v>0</v>
      </c>
      <c r="AZ90">
        <v>0</v>
      </c>
      <c r="BA90">
        <v>0</v>
      </c>
      <c r="BB90">
        <v>0</v>
      </c>
      <c r="BC90">
        <v>46.87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2480.212219999999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66.245999999999995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56.7</v>
      </c>
      <c r="O91">
        <v>123.66562500000001</v>
      </c>
      <c r="P91">
        <v>103.125</v>
      </c>
      <c r="Q91">
        <v>20.556000000000001</v>
      </c>
      <c r="R91">
        <v>33.57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13.17004</v>
      </c>
      <c r="AC91">
        <v>0</v>
      </c>
      <c r="AD91">
        <v>0</v>
      </c>
      <c r="AE91">
        <v>16.478852</v>
      </c>
      <c r="AF91">
        <v>19.72</v>
      </c>
      <c r="AG91">
        <v>20.185199999999998</v>
      </c>
      <c r="AH91">
        <v>20.834</v>
      </c>
      <c r="AI91">
        <v>0</v>
      </c>
      <c r="AJ91">
        <v>0</v>
      </c>
      <c r="AK91">
        <v>26.395199999999999</v>
      </c>
      <c r="AL91">
        <v>13.363</v>
      </c>
      <c r="AM91">
        <v>0</v>
      </c>
      <c r="AN91">
        <v>0.59302999999999995</v>
      </c>
      <c r="AO91">
        <v>0</v>
      </c>
      <c r="AP91">
        <v>5.1239999999999997</v>
      </c>
      <c r="AQ91">
        <v>31.122</v>
      </c>
      <c r="AR91">
        <v>8.8320000000000007</v>
      </c>
      <c r="AS91">
        <v>9.4163999999999994</v>
      </c>
      <c r="AT91">
        <v>20.001799999999999</v>
      </c>
      <c r="AU91">
        <v>0</v>
      </c>
      <c r="AV91">
        <v>0</v>
      </c>
      <c r="AW91">
        <v>0</v>
      </c>
      <c r="AX91">
        <v>87.68</v>
      </c>
      <c r="AY91">
        <v>0</v>
      </c>
      <c r="AZ91">
        <v>0</v>
      </c>
      <c r="BA91">
        <v>0</v>
      </c>
      <c r="BB91">
        <v>0</v>
      </c>
      <c r="BC91">
        <v>46.87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2481.2982199999992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66.245999999999995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56.7</v>
      </c>
      <c r="O92">
        <v>123.66562500000001</v>
      </c>
      <c r="P92">
        <v>103.125</v>
      </c>
      <c r="Q92">
        <v>20.556000000000001</v>
      </c>
      <c r="R92">
        <v>33.57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19.72</v>
      </c>
      <c r="AG92">
        <v>20.185199999999998</v>
      </c>
      <c r="AH92">
        <v>20.834</v>
      </c>
      <c r="AI92">
        <v>0</v>
      </c>
      <c r="AJ92">
        <v>0</v>
      </c>
      <c r="AK92">
        <v>26.395199999999999</v>
      </c>
      <c r="AL92">
        <v>13.363</v>
      </c>
      <c r="AM92">
        <v>0</v>
      </c>
      <c r="AN92">
        <v>0.59302999999999995</v>
      </c>
      <c r="AO92">
        <v>0</v>
      </c>
      <c r="AP92">
        <v>5.1239999999999997</v>
      </c>
      <c r="AQ92">
        <v>31.122</v>
      </c>
      <c r="AR92">
        <v>8.8320000000000007</v>
      </c>
      <c r="AS92">
        <v>9.4163999999999994</v>
      </c>
      <c r="AT92">
        <v>20.001799999999999</v>
      </c>
      <c r="AU92">
        <v>0</v>
      </c>
      <c r="AV92">
        <v>0</v>
      </c>
      <c r="AW92">
        <v>0</v>
      </c>
      <c r="AX92">
        <v>87.68</v>
      </c>
      <c r="AY92">
        <v>0</v>
      </c>
      <c r="AZ92">
        <v>0</v>
      </c>
      <c r="BA92">
        <v>0</v>
      </c>
      <c r="BB92">
        <v>0</v>
      </c>
      <c r="BC92">
        <v>46.87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2468.1281799999992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66.245999999999995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56.7</v>
      </c>
      <c r="O93">
        <v>123.66562500000001</v>
      </c>
      <c r="P93">
        <v>103.125</v>
      </c>
      <c r="Q93">
        <v>20.556000000000001</v>
      </c>
      <c r="R93">
        <v>33.57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19.72</v>
      </c>
      <c r="AG93">
        <v>20.185199999999998</v>
      </c>
      <c r="AH93">
        <v>0</v>
      </c>
      <c r="AI93">
        <v>0</v>
      </c>
      <c r="AJ93">
        <v>0</v>
      </c>
      <c r="AK93">
        <v>26.395199999999999</v>
      </c>
      <c r="AL93">
        <v>13.363</v>
      </c>
      <c r="AM93">
        <v>0</v>
      </c>
      <c r="AN93">
        <v>0.59302999999999995</v>
      </c>
      <c r="AO93">
        <v>0</v>
      </c>
      <c r="AP93">
        <v>5.1239999999999997</v>
      </c>
      <c r="AQ93">
        <v>31.122</v>
      </c>
      <c r="AR93">
        <v>8.8320000000000007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87.68</v>
      </c>
      <c r="AY93">
        <v>0</v>
      </c>
      <c r="AZ93">
        <v>0</v>
      </c>
      <c r="BA93">
        <v>0</v>
      </c>
      <c r="BB93">
        <v>0</v>
      </c>
      <c r="BC93">
        <v>46.87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2447.2941799999994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66.245999999999995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56.7</v>
      </c>
      <c r="O94">
        <v>123.66562500000001</v>
      </c>
      <c r="P94">
        <v>103.125</v>
      </c>
      <c r="Q94">
        <v>20.556000000000001</v>
      </c>
      <c r="R94">
        <v>33.57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19.72</v>
      </c>
      <c r="AG94">
        <v>20.185199999999998</v>
      </c>
      <c r="AH94">
        <v>0</v>
      </c>
      <c r="AI94">
        <v>0</v>
      </c>
      <c r="AJ94">
        <v>0</v>
      </c>
      <c r="AK94">
        <v>26.395199999999999</v>
      </c>
      <c r="AL94">
        <v>13.363</v>
      </c>
      <c r="AM94">
        <v>0</v>
      </c>
      <c r="AN94">
        <v>0.59302999999999995</v>
      </c>
      <c r="AO94">
        <v>0</v>
      </c>
      <c r="AP94">
        <v>5.1239999999999997</v>
      </c>
      <c r="AQ94">
        <v>31.122</v>
      </c>
      <c r="AR94">
        <v>8.8320000000000007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87.68</v>
      </c>
      <c r="AY94">
        <v>0</v>
      </c>
      <c r="AZ94">
        <v>0</v>
      </c>
      <c r="BA94">
        <v>0</v>
      </c>
      <c r="BB94">
        <v>0</v>
      </c>
      <c r="BC94">
        <v>46.87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2447.2941799999994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66.245999999999995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56.7</v>
      </c>
      <c r="O95">
        <v>123.66562500000001</v>
      </c>
      <c r="P95">
        <v>103.125</v>
      </c>
      <c r="Q95">
        <v>20.556000000000001</v>
      </c>
      <c r="R95">
        <v>33.57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19.72</v>
      </c>
      <c r="AG95">
        <v>20.185199999999998</v>
      </c>
      <c r="AH95">
        <v>0</v>
      </c>
      <c r="AI95">
        <v>0</v>
      </c>
      <c r="AJ95">
        <v>0</v>
      </c>
      <c r="AK95">
        <v>26.395199999999999</v>
      </c>
      <c r="AL95">
        <v>2.5564</v>
      </c>
      <c r="AM95">
        <v>0</v>
      </c>
      <c r="AN95">
        <v>0.59302999999999995</v>
      </c>
      <c r="AO95">
        <v>0</v>
      </c>
      <c r="AP95">
        <v>5.1239999999999997</v>
      </c>
      <c r="AQ95">
        <v>31.122</v>
      </c>
      <c r="AR95">
        <v>8.8320000000000007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87.68</v>
      </c>
      <c r="AY95">
        <v>0</v>
      </c>
      <c r="AZ95">
        <v>0</v>
      </c>
      <c r="BA95">
        <v>0</v>
      </c>
      <c r="BB95">
        <v>0</v>
      </c>
      <c r="BC95">
        <v>46.87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2437.0125799999992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66.245999999999995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56.7</v>
      </c>
      <c r="O96">
        <v>123.66562500000001</v>
      </c>
      <c r="P96">
        <v>103.125</v>
      </c>
      <c r="Q96">
        <v>20.556000000000001</v>
      </c>
      <c r="R96">
        <v>33.57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19.72</v>
      </c>
      <c r="AG96">
        <v>20.185199999999998</v>
      </c>
      <c r="AH96">
        <v>0</v>
      </c>
      <c r="AI96">
        <v>0</v>
      </c>
      <c r="AJ96">
        <v>0</v>
      </c>
      <c r="AK96">
        <v>26.395199999999999</v>
      </c>
      <c r="AL96">
        <v>2.5564</v>
      </c>
      <c r="AM96">
        <v>0</v>
      </c>
      <c r="AN96">
        <v>0.59302999999999995</v>
      </c>
      <c r="AO96">
        <v>0</v>
      </c>
      <c r="AP96">
        <v>5.1239999999999997</v>
      </c>
      <c r="AQ96">
        <v>31.122</v>
      </c>
      <c r="AR96">
        <v>8.8320000000000007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87.68</v>
      </c>
      <c r="AY96">
        <v>0</v>
      </c>
      <c r="AZ96">
        <v>0</v>
      </c>
      <c r="BA96">
        <v>0</v>
      </c>
      <c r="BB96">
        <v>0</v>
      </c>
      <c r="BC96">
        <v>46.87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2437.0125799999992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66.245999999999995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56.7</v>
      </c>
      <c r="O97">
        <v>123.66562500000001</v>
      </c>
      <c r="P97">
        <v>103.125</v>
      </c>
      <c r="Q97">
        <v>20.556000000000001</v>
      </c>
      <c r="R97">
        <v>33.57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19.72</v>
      </c>
      <c r="AG97">
        <v>20.185199999999998</v>
      </c>
      <c r="AH97">
        <v>0</v>
      </c>
      <c r="AI97">
        <v>0</v>
      </c>
      <c r="AJ97">
        <v>0</v>
      </c>
      <c r="AK97">
        <v>26.395199999999999</v>
      </c>
      <c r="AL97">
        <v>2.5564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8.8320000000000007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87.68</v>
      </c>
      <c r="AY97">
        <v>0</v>
      </c>
      <c r="AZ97">
        <v>0</v>
      </c>
      <c r="BA97">
        <v>0</v>
      </c>
      <c r="BB97">
        <v>0</v>
      </c>
      <c r="BC97">
        <v>46.87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2437.0125799999992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66.245999999999995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56.7</v>
      </c>
      <c r="O98">
        <v>123.66562500000001</v>
      </c>
      <c r="P98">
        <v>103.125</v>
      </c>
      <c r="Q98">
        <v>20.556000000000001</v>
      </c>
      <c r="R98">
        <v>33.57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19.72</v>
      </c>
      <c r="AG98">
        <v>20.185199999999998</v>
      </c>
      <c r="AH98">
        <v>0</v>
      </c>
      <c r="AI98">
        <v>0</v>
      </c>
      <c r="AJ98">
        <v>0</v>
      </c>
      <c r="AK98">
        <v>26.395199999999999</v>
      </c>
      <c r="AL98">
        <v>2.5564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8.8320000000000007</v>
      </c>
      <c r="AS98">
        <v>9.4163999999999994</v>
      </c>
      <c r="AT98">
        <v>20.001799999999999</v>
      </c>
      <c r="AU98">
        <v>0</v>
      </c>
      <c r="AV98">
        <v>0</v>
      </c>
      <c r="AW98">
        <v>0</v>
      </c>
      <c r="AX98">
        <v>87.68</v>
      </c>
      <c r="AY98">
        <v>0</v>
      </c>
      <c r="AZ98">
        <v>0</v>
      </c>
      <c r="BA98">
        <v>0</v>
      </c>
      <c r="BB98">
        <v>0</v>
      </c>
      <c r="BC98">
        <v>46.87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2437.0125799999992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1.0048499999999982</v>
      </c>
      <c r="D99">
        <f t="shared" si="2"/>
        <v>0</v>
      </c>
      <c r="E99">
        <f t="shared" si="2"/>
        <v>0</v>
      </c>
      <c r="F99">
        <f t="shared" si="2"/>
        <v>1.5751072499999981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2.4664500000000045</v>
      </c>
      <c r="O99">
        <f t="shared" si="2"/>
        <v>2.9679749999999947</v>
      </c>
      <c r="P99">
        <f t="shared" si="2"/>
        <v>2.3035312499999998</v>
      </c>
      <c r="Q99">
        <f t="shared" si="2"/>
        <v>0.49334400000000067</v>
      </c>
      <c r="R99">
        <f t="shared" si="2"/>
        <v>0.80568000000000106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0.36447280349999972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6.226219999999999E-2</v>
      </c>
      <c r="AA99">
        <f t="shared" si="2"/>
        <v>0.13433080999999999</v>
      </c>
      <c r="AB99">
        <f t="shared" si="2"/>
        <v>0.23376820999999989</v>
      </c>
      <c r="AC99">
        <f t="shared" si="2"/>
        <v>6.0034442999999979E-2</v>
      </c>
      <c r="AD99">
        <f t="shared" si="2"/>
        <v>0.17436011100000001</v>
      </c>
      <c r="AE99">
        <f t="shared" si="2"/>
        <v>0.58087953300000039</v>
      </c>
      <c r="AF99">
        <f t="shared" si="2"/>
        <v>0.28372150000000029</v>
      </c>
      <c r="AG99">
        <f t="shared" si="2"/>
        <v>0.4844447999999989</v>
      </c>
      <c r="AH99">
        <f t="shared" si="2"/>
        <v>0.88402449999999999</v>
      </c>
      <c r="AI99">
        <f t="shared" si="2"/>
        <v>7.882797900000002E-2</v>
      </c>
      <c r="AJ99">
        <f t="shared" si="2"/>
        <v>0</v>
      </c>
      <c r="AK99">
        <f t="shared" si="2"/>
        <v>0.63348479999999929</v>
      </c>
      <c r="AL99">
        <f t="shared" si="2"/>
        <v>0.44443595000000069</v>
      </c>
      <c r="AM99">
        <f t="shared" si="2"/>
        <v>6.3304169999999979E-2</v>
      </c>
      <c r="AN99">
        <f t="shared" si="2"/>
        <v>1.1564084999999986E-2</v>
      </c>
      <c r="AO99">
        <f t="shared" si="2"/>
        <v>2.6459999999999995E-3</v>
      </c>
      <c r="AP99">
        <f t="shared" si="2"/>
        <v>0.13626125100000019</v>
      </c>
      <c r="AQ99">
        <f t="shared" si="2"/>
        <v>0.55150199999999971</v>
      </c>
      <c r="AR99">
        <f t="shared" si="2"/>
        <v>0.31408800000000031</v>
      </c>
      <c r="AS99">
        <f t="shared" si="2"/>
        <v>0.26569314199999966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2.1043200000000031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2.1328000000000014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62.308844339499956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319.48320000000001</v>
      </c>
      <c r="L3">
        <v>353</v>
      </c>
      <c r="M3">
        <v>92</v>
      </c>
      <c r="N3">
        <v>118.125</v>
      </c>
      <c r="O3">
        <v>123.66562500000001</v>
      </c>
      <c r="P3">
        <v>88.5</v>
      </c>
      <c r="Q3">
        <v>6.918336</v>
      </c>
      <c r="R3">
        <v>21.299299999999999</v>
      </c>
      <c r="S3">
        <v>12</v>
      </c>
      <c r="T3">
        <v>0</v>
      </c>
      <c r="U3">
        <v>418.77</v>
      </c>
      <c r="V3">
        <v>14.25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20.185199999999998</v>
      </c>
      <c r="AH3">
        <v>0</v>
      </c>
      <c r="AI3">
        <v>0</v>
      </c>
      <c r="AJ3">
        <v>0</v>
      </c>
      <c r="AK3">
        <v>26.395199999999999</v>
      </c>
      <c r="AL3">
        <v>2.5564</v>
      </c>
      <c r="AM3">
        <v>0</v>
      </c>
      <c r="AN3">
        <v>0.59302999999999995</v>
      </c>
      <c r="AO3">
        <v>0.29399999999999998</v>
      </c>
      <c r="AP3">
        <v>4.0991999999999997</v>
      </c>
      <c r="AQ3">
        <v>0</v>
      </c>
      <c r="AR3">
        <v>49.68</v>
      </c>
      <c r="AS3">
        <v>31.897382</v>
      </c>
      <c r="AT3">
        <v>20.000024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78.739999999999995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1971.3647489999998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319.48320000000001</v>
      </c>
      <c r="L4">
        <v>353</v>
      </c>
      <c r="M4">
        <v>92</v>
      </c>
      <c r="N4">
        <v>118.125</v>
      </c>
      <c r="O4">
        <v>123.66562500000001</v>
      </c>
      <c r="P4">
        <v>88.5</v>
      </c>
      <c r="Q4">
        <v>7.0648999999999997</v>
      </c>
      <c r="R4">
        <v>21.299299999999999</v>
      </c>
      <c r="S4">
        <v>12</v>
      </c>
      <c r="T4">
        <v>0</v>
      </c>
      <c r="U4">
        <v>418.77</v>
      </c>
      <c r="V4">
        <v>14.25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20.185199999999998</v>
      </c>
      <c r="AH4">
        <v>0</v>
      </c>
      <c r="AI4">
        <v>0</v>
      </c>
      <c r="AJ4">
        <v>0</v>
      </c>
      <c r="AK4">
        <v>26.395199999999999</v>
      </c>
      <c r="AL4">
        <v>2.5564</v>
      </c>
      <c r="AM4">
        <v>0</v>
      </c>
      <c r="AN4">
        <v>0.59302999999999995</v>
      </c>
      <c r="AO4">
        <v>0.29399999999999998</v>
      </c>
      <c r="AP4">
        <v>4.0991999999999997</v>
      </c>
      <c r="AQ4">
        <v>0</v>
      </c>
      <c r="AR4">
        <v>49.68</v>
      </c>
      <c r="AS4">
        <v>31.897382</v>
      </c>
      <c r="AT4">
        <v>20.000024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1968.771313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319.48320000000001</v>
      </c>
      <c r="L5">
        <v>353</v>
      </c>
      <c r="M5">
        <v>92</v>
      </c>
      <c r="N5">
        <v>118.125</v>
      </c>
      <c r="O5">
        <v>123.66562500000001</v>
      </c>
      <c r="P5">
        <v>88.5</v>
      </c>
      <c r="Q5">
        <v>7.0648999999999997</v>
      </c>
      <c r="R5">
        <v>21.299299999999999</v>
      </c>
      <c r="S5">
        <v>12</v>
      </c>
      <c r="T5">
        <v>0</v>
      </c>
      <c r="U5">
        <v>418.77</v>
      </c>
      <c r="V5">
        <v>14.25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20.185199999999998</v>
      </c>
      <c r="AH5">
        <v>0</v>
      </c>
      <c r="AI5">
        <v>0</v>
      </c>
      <c r="AJ5">
        <v>0</v>
      </c>
      <c r="AK5">
        <v>26.395199999999999</v>
      </c>
      <c r="AL5">
        <v>2.5564</v>
      </c>
      <c r="AM5">
        <v>0</v>
      </c>
      <c r="AN5">
        <v>0.59302999999999995</v>
      </c>
      <c r="AO5">
        <v>0.29399999999999998</v>
      </c>
      <c r="AP5">
        <v>4.0991999999999997</v>
      </c>
      <c r="AQ5">
        <v>0</v>
      </c>
      <c r="AR5">
        <v>8.8320000000000007</v>
      </c>
      <c r="AS5">
        <v>31.897382</v>
      </c>
      <c r="AT5">
        <v>20.000024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1924.923313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319.48320000000001</v>
      </c>
      <c r="L6">
        <v>353</v>
      </c>
      <c r="M6">
        <v>92</v>
      </c>
      <c r="N6">
        <v>118.125</v>
      </c>
      <c r="O6">
        <v>123.66562500000001</v>
      </c>
      <c r="P6">
        <v>88.5</v>
      </c>
      <c r="Q6">
        <v>7.0648999999999997</v>
      </c>
      <c r="R6">
        <v>21.299299999999999</v>
      </c>
      <c r="S6">
        <v>12</v>
      </c>
      <c r="T6">
        <v>0</v>
      </c>
      <c r="U6">
        <v>418.77</v>
      </c>
      <c r="V6">
        <v>14.25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20.185199999999998</v>
      </c>
      <c r="AH6">
        <v>0</v>
      </c>
      <c r="AI6">
        <v>0</v>
      </c>
      <c r="AJ6">
        <v>0</v>
      </c>
      <c r="AK6">
        <v>26.395199999999999</v>
      </c>
      <c r="AL6">
        <v>2.5564</v>
      </c>
      <c r="AM6">
        <v>0</v>
      </c>
      <c r="AN6">
        <v>0.59302999999999995</v>
      </c>
      <c r="AO6">
        <v>0.29399999999999998</v>
      </c>
      <c r="AP6">
        <v>4.0991999999999997</v>
      </c>
      <c r="AQ6">
        <v>0</v>
      </c>
      <c r="AR6">
        <v>6.6239999999999997</v>
      </c>
      <c r="AS6">
        <v>31.897382</v>
      </c>
      <c r="AT6">
        <v>20.000024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1921.7153129999999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300</v>
      </c>
      <c r="L7">
        <v>353</v>
      </c>
      <c r="M7">
        <v>92</v>
      </c>
      <c r="N7">
        <v>118.125</v>
      </c>
      <c r="O7">
        <v>123.66562500000001</v>
      </c>
      <c r="P7">
        <v>88.5</v>
      </c>
      <c r="Q7">
        <v>7.0648999999999997</v>
      </c>
      <c r="R7">
        <v>16.739363000000001</v>
      </c>
      <c r="S7">
        <v>12</v>
      </c>
      <c r="T7">
        <v>0</v>
      </c>
      <c r="U7">
        <v>418.77</v>
      </c>
      <c r="V7">
        <v>9.8780999999999999</v>
      </c>
      <c r="W7">
        <v>45.22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20.185199999999998</v>
      </c>
      <c r="AH7">
        <v>0</v>
      </c>
      <c r="AI7">
        <v>0</v>
      </c>
      <c r="AJ7">
        <v>0</v>
      </c>
      <c r="AK7">
        <v>26.395199999999999</v>
      </c>
      <c r="AL7">
        <v>2.5564</v>
      </c>
      <c r="AM7">
        <v>0</v>
      </c>
      <c r="AN7">
        <v>0.59302999999999995</v>
      </c>
      <c r="AO7">
        <v>0.29399999999999998</v>
      </c>
      <c r="AP7">
        <v>11.922267</v>
      </c>
      <c r="AQ7">
        <v>0</v>
      </c>
      <c r="AR7">
        <v>6.6239999999999997</v>
      </c>
      <c r="AS7">
        <v>9.4163999999999994</v>
      </c>
      <c r="AT7">
        <v>18.63815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1874.2804869999998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290</v>
      </c>
      <c r="L8">
        <v>353</v>
      </c>
      <c r="M8">
        <v>92</v>
      </c>
      <c r="N8">
        <v>118.125</v>
      </c>
      <c r="O8">
        <v>123.66562500000001</v>
      </c>
      <c r="P8">
        <v>88.5</v>
      </c>
      <c r="Q8">
        <v>7.0648999999999997</v>
      </c>
      <c r="R8">
        <v>11.004144999999999</v>
      </c>
      <c r="S8">
        <v>12</v>
      </c>
      <c r="T8">
        <v>0</v>
      </c>
      <c r="U8">
        <v>418.77</v>
      </c>
      <c r="V8">
        <v>9.8780999999999999</v>
      </c>
      <c r="W8">
        <v>45.22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20.185199999999998</v>
      </c>
      <c r="AH8">
        <v>0</v>
      </c>
      <c r="AI8">
        <v>0</v>
      </c>
      <c r="AJ8">
        <v>0</v>
      </c>
      <c r="AK8">
        <v>26.395199999999999</v>
      </c>
      <c r="AL8">
        <v>2.5564</v>
      </c>
      <c r="AM8">
        <v>0</v>
      </c>
      <c r="AN8">
        <v>0.59302999999999995</v>
      </c>
      <c r="AO8">
        <v>0.29399999999999998</v>
      </c>
      <c r="AP8">
        <v>11.922267</v>
      </c>
      <c r="AQ8">
        <v>0</v>
      </c>
      <c r="AR8">
        <v>6.6239999999999997</v>
      </c>
      <c r="AS8">
        <v>9.4163999999999994</v>
      </c>
      <c r="AT8">
        <v>16.522424999999998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1855.4295440000001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260</v>
      </c>
      <c r="L9">
        <v>353</v>
      </c>
      <c r="M9">
        <v>92</v>
      </c>
      <c r="N9">
        <v>118.125</v>
      </c>
      <c r="O9">
        <v>123.66562500000001</v>
      </c>
      <c r="P9">
        <v>88.5</v>
      </c>
      <c r="Q9">
        <v>7.0648999999999997</v>
      </c>
      <c r="R9">
        <v>11</v>
      </c>
      <c r="S9">
        <v>12</v>
      </c>
      <c r="T9">
        <v>0</v>
      </c>
      <c r="U9">
        <v>418.77</v>
      </c>
      <c r="V9">
        <v>9.8780999999999999</v>
      </c>
      <c r="W9">
        <v>45.22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20.185199999999998</v>
      </c>
      <c r="AH9">
        <v>20.834</v>
      </c>
      <c r="AI9">
        <v>0</v>
      </c>
      <c r="AJ9">
        <v>0</v>
      </c>
      <c r="AK9">
        <v>26.395199999999999</v>
      </c>
      <c r="AL9">
        <v>2.5564</v>
      </c>
      <c r="AM9">
        <v>0</v>
      </c>
      <c r="AN9">
        <v>0.59302999999999995</v>
      </c>
      <c r="AO9">
        <v>0.29399999999999998</v>
      </c>
      <c r="AP9">
        <v>11.922267</v>
      </c>
      <c r="AQ9">
        <v>0</v>
      </c>
      <c r="AR9">
        <v>6.6239999999999997</v>
      </c>
      <c r="AS9">
        <v>9.4163999999999994</v>
      </c>
      <c r="AT9">
        <v>13.321875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1842.058849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260</v>
      </c>
      <c r="L10">
        <v>353</v>
      </c>
      <c r="M10">
        <v>92</v>
      </c>
      <c r="N10">
        <v>118.125</v>
      </c>
      <c r="O10">
        <v>123.66562500000001</v>
      </c>
      <c r="P10">
        <v>88.5</v>
      </c>
      <c r="Q10">
        <v>7.0648999999999997</v>
      </c>
      <c r="R10">
        <v>11</v>
      </c>
      <c r="S10">
        <v>12</v>
      </c>
      <c r="T10">
        <v>0</v>
      </c>
      <c r="U10">
        <v>418.77</v>
      </c>
      <c r="V10">
        <v>9.8780999999999999</v>
      </c>
      <c r="W10">
        <v>45.22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20.185199999999998</v>
      </c>
      <c r="AH10">
        <v>20.834</v>
      </c>
      <c r="AI10">
        <v>0</v>
      </c>
      <c r="AJ10">
        <v>0</v>
      </c>
      <c r="AK10">
        <v>26.395199999999999</v>
      </c>
      <c r="AL10">
        <v>2.5564</v>
      </c>
      <c r="AM10">
        <v>0</v>
      </c>
      <c r="AN10">
        <v>0.59302999999999995</v>
      </c>
      <c r="AO10">
        <v>0.29399999999999998</v>
      </c>
      <c r="AP10">
        <v>11.922267</v>
      </c>
      <c r="AQ10">
        <v>0</v>
      </c>
      <c r="AR10">
        <v>6.6239999999999997</v>
      </c>
      <c r="AS10">
        <v>9.4163999999999994</v>
      </c>
      <c r="AT10">
        <v>13.659943999999999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1841.3969179999999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240</v>
      </c>
      <c r="L11">
        <v>353</v>
      </c>
      <c r="M11">
        <v>92</v>
      </c>
      <c r="N11">
        <v>118.125</v>
      </c>
      <c r="O11">
        <v>123.66562500000001</v>
      </c>
      <c r="P11">
        <v>88.5</v>
      </c>
      <c r="Q11">
        <v>7.0648999999999997</v>
      </c>
      <c r="R11">
        <v>11</v>
      </c>
      <c r="S11">
        <v>12</v>
      </c>
      <c r="T11">
        <v>0</v>
      </c>
      <c r="U11">
        <v>418.77</v>
      </c>
      <c r="V11">
        <v>9.8780999999999999</v>
      </c>
      <c r="W11">
        <v>45.22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20.185199999999998</v>
      </c>
      <c r="AH11">
        <v>20.834</v>
      </c>
      <c r="AI11">
        <v>0</v>
      </c>
      <c r="AJ11">
        <v>0</v>
      </c>
      <c r="AK11">
        <v>26.395199999999999</v>
      </c>
      <c r="AL11">
        <v>2.5564</v>
      </c>
      <c r="AM11">
        <v>0</v>
      </c>
      <c r="AN11">
        <v>0.59302999999999995</v>
      </c>
      <c r="AO11">
        <v>0.29399999999999998</v>
      </c>
      <c r="AP11">
        <v>4.4835000000000003</v>
      </c>
      <c r="AQ11">
        <v>0</v>
      </c>
      <c r="AR11">
        <v>6.6239999999999997</v>
      </c>
      <c r="AS11">
        <v>9.4163999999999994</v>
      </c>
      <c r="AT11">
        <v>14.461881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1813.7600879999998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220</v>
      </c>
      <c r="L12">
        <v>353</v>
      </c>
      <c r="M12">
        <v>92</v>
      </c>
      <c r="N12">
        <v>118.125</v>
      </c>
      <c r="O12">
        <v>123.66562500000001</v>
      </c>
      <c r="P12">
        <v>88.5</v>
      </c>
      <c r="Q12">
        <v>7.0648999999999997</v>
      </c>
      <c r="R12">
        <v>11</v>
      </c>
      <c r="S12">
        <v>12</v>
      </c>
      <c r="T12">
        <v>0</v>
      </c>
      <c r="U12">
        <v>418.77</v>
      </c>
      <c r="V12">
        <v>9.8780999999999999</v>
      </c>
      <c r="W12">
        <v>38.734099999999998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20.185199999999998</v>
      </c>
      <c r="AH12">
        <v>20.834</v>
      </c>
      <c r="AI12">
        <v>0</v>
      </c>
      <c r="AJ12">
        <v>0</v>
      </c>
      <c r="AK12">
        <v>26.395199999999999</v>
      </c>
      <c r="AL12">
        <v>2.5564</v>
      </c>
      <c r="AM12">
        <v>0</v>
      </c>
      <c r="AN12">
        <v>0.59302999999999995</v>
      </c>
      <c r="AO12">
        <v>0.29399999999999998</v>
      </c>
      <c r="AP12">
        <v>4.4835000000000003</v>
      </c>
      <c r="AQ12">
        <v>0</v>
      </c>
      <c r="AR12">
        <v>6.6239999999999997</v>
      </c>
      <c r="AS12">
        <v>9.4163999999999994</v>
      </c>
      <c r="AT12">
        <v>14.002708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1786.8150149999997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235</v>
      </c>
      <c r="L13">
        <v>353</v>
      </c>
      <c r="M13">
        <v>92</v>
      </c>
      <c r="N13">
        <v>118.125</v>
      </c>
      <c r="O13">
        <v>123.66562500000001</v>
      </c>
      <c r="P13">
        <v>88.5</v>
      </c>
      <c r="Q13">
        <v>7.0648999999999997</v>
      </c>
      <c r="R13">
        <v>11</v>
      </c>
      <c r="S13">
        <v>12</v>
      </c>
      <c r="T13">
        <v>0</v>
      </c>
      <c r="U13">
        <v>418.77</v>
      </c>
      <c r="V13">
        <v>6.2586000000000004</v>
      </c>
      <c r="W13">
        <v>38.734099999999998</v>
      </c>
      <c r="X13">
        <v>98.34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20.185199999999998</v>
      </c>
      <c r="AH13">
        <v>20.834</v>
      </c>
      <c r="AI13">
        <v>0</v>
      </c>
      <c r="AJ13">
        <v>0</v>
      </c>
      <c r="AK13">
        <v>26.395199999999999</v>
      </c>
      <c r="AL13">
        <v>2.5564</v>
      </c>
      <c r="AM13">
        <v>0</v>
      </c>
      <c r="AN13">
        <v>0.59302999999999995</v>
      </c>
      <c r="AO13">
        <v>0.29399999999999998</v>
      </c>
      <c r="AP13">
        <v>4.4835000000000003</v>
      </c>
      <c r="AQ13">
        <v>0</v>
      </c>
      <c r="AR13">
        <v>6.6239999999999997</v>
      </c>
      <c r="AS13">
        <v>9.4163999999999994</v>
      </c>
      <c r="AT13">
        <v>15.436556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1798.6293629999998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247</v>
      </c>
      <c r="L14">
        <v>353</v>
      </c>
      <c r="M14">
        <v>92</v>
      </c>
      <c r="N14">
        <v>118.125</v>
      </c>
      <c r="O14">
        <v>123.66562500000001</v>
      </c>
      <c r="P14">
        <v>88.5</v>
      </c>
      <c r="Q14">
        <v>7.0648999999999997</v>
      </c>
      <c r="R14">
        <v>11</v>
      </c>
      <c r="S14">
        <v>12</v>
      </c>
      <c r="T14">
        <v>0</v>
      </c>
      <c r="U14">
        <v>418.77</v>
      </c>
      <c r="V14">
        <v>6.2586000000000004</v>
      </c>
      <c r="W14">
        <v>38.734099999999998</v>
      </c>
      <c r="X14">
        <v>98.34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20.185199999999998</v>
      </c>
      <c r="AH14">
        <v>20.834</v>
      </c>
      <c r="AI14">
        <v>0</v>
      </c>
      <c r="AJ14">
        <v>0</v>
      </c>
      <c r="AK14">
        <v>26.395199999999999</v>
      </c>
      <c r="AL14">
        <v>2.5564</v>
      </c>
      <c r="AM14">
        <v>0</v>
      </c>
      <c r="AN14">
        <v>0.59302999999999995</v>
      </c>
      <c r="AO14">
        <v>0.29399999999999998</v>
      </c>
      <c r="AP14">
        <v>4.4835000000000003</v>
      </c>
      <c r="AQ14">
        <v>0</v>
      </c>
      <c r="AR14">
        <v>6.6239999999999997</v>
      </c>
      <c r="AS14">
        <v>9.4163999999999994</v>
      </c>
      <c r="AT14">
        <v>17.507218000000002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1813.7000249999996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240</v>
      </c>
      <c r="L15">
        <v>353</v>
      </c>
      <c r="M15">
        <v>92</v>
      </c>
      <c r="N15">
        <v>118.125</v>
      </c>
      <c r="O15">
        <v>123.66562500000001</v>
      </c>
      <c r="P15">
        <v>88.5</v>
      </c>
      <c r="Q15">
        <v>7.0648999999999997</v>
      </c>
      <c r="R15">
        <v>11</v>
      </c>
      <c r="S15">
        <v>12</v>
      </c>
      <c r="T15">
        <v>0</v>
      </c>
      <c r="U15">
        <v>418.77</v>
      </c>
      <c r="V15">
        <v>6.2586000000000004</v>
      </c>
      <c r="W15">
        <v>38.734099999999998</v>
      </c>
      <c r="X15">
        <v>98.34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20.185199999999998</v>
      </c>
      <c r="AH15">
        <v>20.834</v>
      </c>
      <c r="AI15">
        <v>0</v>
      </c>
      <c r="AJ15">
        <v>0</v>
      </c>
      <c r="AK15">
        <v>26.395199999999999</v>
      </c>
      <c r="AL15">
        <v>2.5564</v>
      </c>
      <c r="AM15">
        <v>0</v>
      </c>
      <c r="AN15">
        <v>0.59302999999999995</v>
      </c>
      <c r="AO15">
        <v>0.29399999999999998</v>
      </c>
      <c r="AP15">
        <v>4.4835000000000003</v>
      </c>
      <c r="AQ15">
        <v>0</v>
      </c>
      <c r="AR15">
        <v>6.6239999999999997</v>
      </c>
      <c r="AS15">
        <v>9.4163999999999994</v>
      </c>
      <c r="AT15">
        <v>17.340634999999999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1805.5334419999997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</v>
      </c>
      <c r="L16">
        <v>353</v>
      </c>
      <c r="M16">
        <v>92</v>
      </c>
      <c r="N16">
        <v>118.125</v>
      </c>
      <c r="O16">
        <v>123.66562500000001</v>
      </c>
      <c r="P16">
        <v>88.5</v>
      </c>
      <c r="Q16">
        <v>7.0648999999999997</v>
      </c>
      <c r="R16">
        <v>11</v>
      </c>
      <c r="S16">
        <v>12</v>
      </c>
      <c r="T16">
        <v>0</v>
      </c>
      <c r="U16">
        <v>418.77</v>
      </c>
      <c r="V16">
        <v>6.2586000000000004</v>
      </c>
      <c r="W16">
        <v>38.734099999999998</v>
      </c>
      <c r="X16">
        <v>98.34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20.185199999999998</v>
      </c>
      <c r="AH16">
        <v>20.834</v>
      </c>
      <c r="AI16">
        <v>0</v>
      </c>
      <c r="AJ16">
        <v>0</v>
      </c>
      <c r="AK16">
        <v>26.395199999999999</v>
      </c>
      <c r="AL16">
        <v>12.782</v>
      </c>
      <c r="AM16">
        <v>0</v>
      </c>
      <c r="AN16">
        <v>0.59302999999999995</v>
      </c>
      <c r="AO16">
        <v>0.29399999999999998</v>
      </c>
      <c r="AP16">
        <v>4.4835000000000003</v>
      </c>
      <c r="AQ16">
        <v>0</v>
      </c>
      <c r="AR16">
        <v>6.6239999999999997</v>
      </c>
      <c r="AS16">
        <v>9.4163999999999994</v>
      </c>
      <c r="AT16">
        <v>16.921620999999998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1785.3400279999996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</v>
      </c>
      <c r="L17">
        <v>353</v>
      </c>
      <c r="M17">
        <v>92</v>
      </c>
      <c r="N17">
        <v>118.125</v>
      </c>
      <c r="O17">
        <v>123.66562500000001</v>
      </c>
      <c r="P17">
        <v>88.5</v>
      </c>
      <c r="Q17">
        <v>7.0648999999999997</v>
      </c>
      <c r="R17">
        <v>11</v>
      </c>
      <c r="S17">
        <v>12</v>
      </c>
      <c r="T17">
        <v>0</v>
      </c>
      <c r="U17">
        <v>418.77</v>
      </c>
      <c r="V17">
        <v>6.2586000000000004</v>
      </c>
      <c r="W17">
        <v>38.734099999999998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20.185199999999998</v>
      </c>
      <c r="AH17">
        <v>20.834</v>
      </c>
      <c r="AI17">
        <v>0</v>
      </c>
      <c r="AJ17">
        <v>0</v>
      </c>
      <c r="AK17">
        <v>26.395199999999999</v>
      </c>
      <c r="AL17">
        <v>70.882000000000005</v>
      </c>
      <c r="AM17">
        <v>0</v>
      </c>
      <c r="AN17">
        <v>0.59302999999999995</v>
      </c>
      <c r="AO17">
        <v>0.29399999999999998</v>
      </c>
      <c r="AP17">
        <v>4.4835000000000003</v>
      </c>
      <c r="AQ17">
        <v>0</v>
      </c>
      <c r="AR17">
        <v>6.6239999999999997</v>
      </c>
      <c r="AS17">
        <v>5.3807999999999998</v>
      </c>
      <c r="AT17">
        <v>17.866150000000001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1840.4489569999996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</v>
      </c>
      <c r="L18">
        <v>353</v>
      </c>
      <c r="M18">
        <v>92</v>
      </c>
      <c r="N18">
        <v>118.125</v>
      </c>
      <c r="O18">
        <v>123.66562500000001</v>
      </c>
      <c r="P18">
        <v>88.5</v>
      </c>
      <c r="Q18">
        <v>7.0648999999999997</v>
      </c>
      <c r="R18">
        <v>11</v>
      </c>
      <c r="S18">
        <v>12</v>
      </c>
      <c r="T18">
        <v>0</v>
      </c>
      <c r="U18">
        <v>418.77</v>
      </c>
      <c r="V18">
        <v>6.2586000000000004</v>
      </c>
      <c r="W18">
        <v>38.734099999999998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20.185199999999998</v>
      </c>
      <c r="AH18">
        <v>20.834</v>
      </c>
      <c r="AI18">
        <v>0</v>
      </c>
      <c r="AJ18">
        <v>0</v>
      </c>
      <c r="AK18">
        <v>26.395199999999999</v>
      </c>
      <c r="AL18">
        <v>70.882000000000005</v>
      </c>
      <c r="AM18">
        <v>0</v>
      </c>
      <c r="AN18">
        <v>0.59302999999999995</v>
      </c>
      <c r="AO18">
        <v>0.29399999999999998</v>
      </c>
      <c r="AP18">
        <v>4.4835000000000003</v>
      </c>
      <c r="AQ18">
        <v>0</v>
      </c>
      <c r="AR18">
        <v>6.6239999999999997</v>
      </c>
      <c r="AS18">
        <v>5.3807999999999998</v>
      </c>
      <c r="AT18">
        <v>18.091146999999999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1840.6739539999996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</v>
      </c>
      <c r="L19">
        <v>353</v>
      </c>
      <c r="M19">
        <v>92</v>
      </c>
      <c r="N19">
        <v>118.125</v>
      </c>
      <c r="O19">
        <v>123.66562500000001</v>
      </c>
      <c r="P19">
        <v>88.5</v>
      </c>
      <c r="Q19">
        <v>7.0648999999999997</v>
      </c>
      <c r="R19">
        <v>11</v>
      </c>
      <c r="S19">
        <v>12</v>
      </c>
      <c r="T19">
        <v>0</v>
      </c>
      <c r="U19">
        <v>418.77</v>
      </c>
      <c r="V19">
        <v>6.2586000000000004</v>
      </c>
      <c r="W19">
        <v>38.734099999999998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20.185199999999998</v>
      </c>
      <c r="AH19">
        <v>20.834</v>
      </c>
      <c r="AI19">
        <v>0</v>
      </c>
      <c r="AJ19">
        <v>0</v>
      </c>
      <c r="AK19">
        <v>26.395199999999999</v>
      </c>
      <c r="AL19">
        <v>70.882000000000005</v>
      </c>
      <c r="AM19">
        <v>0</v>
      </c>
      <c r="AN19">
        <v>0.59302999999999995</v>
      </c>
      <c r="AO19">
        <v>0.29399999999999998</v>
      </c>
      <c r="AP19">
        <v>4.4835000000000003</v>
      </c>
      <c r="AQ19">
        <v>0</v>
      </c>
      <c r="AR19">
        <v>6.6239999999999997</v>
      </c>
      <c r="AS19">
        <v>5.3807999999999998</v>
      </c>
      <c r="AT19">
        <v>13.723887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1834.3066939999997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245</v>
      </c>
      <c r="L20">
        <v>353</v>
      </c>
      <c r="M20">
        <v>92</v>
      </c>
      <c r="N20">
        <v>118.125</v>
      </c>
      <c r="O20">
        <v>123.66562500000001</v>
      </c>
      <c r="P20">
        <v>88.5</v>
      </c>
      <c r="Q20">
        <v>7.0648999999999997</v>
      </c>
      <c r="R20">
        <v>11</v>
      </c>
      <c r="S20">
        <v>12</v>
      </c>
      <c r="T20">
        <v>0</v>
      </c>
      <c r="U20">
        <v>418.77</v>
      </c>
      <c r="V20">
        <v>9.8780999999999999</v>
      </c>
      <c r="W20">
        <v>45.22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20.185199999999998</v>
      </c>
      <c r="AH20">
        <v>20.834</v>
      </c>
      <c r="AI20">
        <v>0</v>
      </c>
      <c r="AJ20">
        <v>0</v>
      </c>
      <c r="AK20">
        <v>26.395199999999999</v>
      </c>
      <c r="AL20">
        <v>70.882000000000005</v>
      </c>
      <c r="AM20">
        <v>0</v>
      </c>
      <c r="AN20">
        <v>0.59302999999999995</v>
      </c>
      <c r="AO20">
        <v>0.29399999999999998</v>
      </c>
      <c r="AP20">
        <v>4.4835000000000003</v>
      </c>
      <c r="AQ20">
        <v>0</v>
      </c>
      <c r="AR20">
        <v>6.6239999999999997</v>
      </c>
      <c r="AS20">
        <v>5.3807999999999998</v>
      </c>
      <c r="AT20">
        <v>20.000024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1886.6882309999996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314.80380000000002</v>
      </c>
      <c r="L21">
        <v>385</v>
      </c>
      <c r="M21">
        <v>92</v>
      </c>
      <c r="N21">
        <v>118.125</v>
      </c>
      <c r="O21">
        <v>123.66562500000001</v>
      </c>
      <c r="P21">
        <v>88.5</v>
      </c>
      <c r="Q21">
        <v>7.0648999999999997</v>
      </c>
      <c r="R21">
        <v>14</v>
      </c>
      <c r="S21">
        <v>12</v>
      </c>
      <c r="T21">
        <v>0</v>
      </c>
      <c r="U21">
        <v>418.77</v>
      </c>
      <c r="V21">
        <v>9.8780999999999999</v>
      </c>
      <c r="W21">
        <v>45.22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20.185199999999998</v>
      </c>
      <c r="AH21">
        <v>20.834</v>
      </c>
      <c r="AI21">
        <v>0</v>
      </c>
      <c r="AJ21">
        <v>0</v>
      </c>
      <c r="AK21">
        <v>26.395199999999999</v>
      </c>
      <c r="AL21">
        <v>12.782</v>
      </c>
      <c r="AM21">
        <v>0</v>
      </c>
      <c r="AN21">
        <v>0.59302999999999995</v>
      </c>
      <c r="AO21">
        <v>0.29399999999999998</v>
      </c>
      <c r="AP21">
        <v>4.4835000000000003</v>
      </c>
      <c r="AQ21">
        <v>0</v>
      </c>
      <c r="AR21">
        <v>6.6239999999999997</v>
      </c>
      <c r="AS21">
        <v>6.726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1935.7372309999998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314.80380000000002</v>
      </c>
      <c r="L22">
        <v>468</v>
      </c>
      <c r="M22">
        <v>92</v>
      </c>
      <c r="N22">
        <v>118.125</v>
      </c>
      <c r="O22">
        <v>123.66562500000001</v>
      </c>
      <c r="P22">
        <v>88.5</v>
      </c>
      <c r="Q22">
        <v>7.0648999999999997</v>
      </c>
      <c r="R22">
        <v>18.246186000000002</v>
      </c>
      <c r="S22">
        <v>12</v>
      </c>
      <c r="T22">
        <v>0</v>
      </c>
      <c r="U22">
        <v>418.77</v>
      </c>
      <c r="V22">
        <v>9.8780999999999999</v>
      </c>
      <c r="W22">
        <v>45.22</v>
      </c>
      <c r="X22">
        <v>98.34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20.185199999999998</v>
      </c>
      <c r="AH22">
        <v>20.834</v>
      </c>
      <c r="AI22">
        <v>0</v>
      </c>
      <c r="AJ22">
        <v>0</v>
      </c>
      <c r="AK22">
        <v>26.395199999999999</v>
      </c>
      <c r="AL22">
        <v>2.5564</v>
      </c>
      <c r="AM22">
        <v>0</v>
      </c>
      <c r="AN22">
        <v>0.59302999999999995</v>
      </c>
      <c r="AO22">
        <v>0.29399999999999998</v>
      </c>
      <c r="AP22">
        <v>4.4835000000000003</v>
      </c>
      <c r="AQ22">
        <v>0</v>
      </c>
      <c r="AR22">
        <v>6.6239999999999997</v>
      </c>
      <c r="AS22">
        <v>6.726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2011.7578169999999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341.56009999999998</v>
      </c>
      <c r="L23">
        <v>554.42499999999995</v>
      </c>
      <c r="M23">
        <v>92</v>
      </c>
      <c r="N23">
        <v>118.125</v>
      </c>
      <c r="O23">
        <v>123.66562500000001</v>
      </c>
      <c r="P23">
        <v>88.5</v>
      </c>
      <c r="Q23">
        <v>14.094900000000001</v>
      </c>
      <c r="R23">
        <v>33.270699999999998</v>
      </c>
      <c r="S23">
        <v>18.590499999999999</v>
      </c>
      <c r="T23">
        <v>0</v>
      </c>
      <c r="U23">
        <v>418.77</v>
      </c>
      <c r="V23">
        <v>10.366215</v>
      </c>
      <c r="W23">
        <v>45.22</v>
      </c>
      <c r="X23">
        <v>98.34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32.957704</v>
      </c>
      <c r="AF23">
        <v>8.8740000000000006</v>
      </c>
      <c r="AG23">
        <v>20.185199999999998</v>
      </c>
      <c r="AH23">
        <v>20.834</v>
      </c>
      <c r="AI23">
        <v>0</v>
      </c>
      <c r="AJ23">
        <v>0</v>
      </c>
      <c r="AK23">
        <v>26.395199999999999</v>
      </c>
      <c r="AL23">
        <v>2.5564</v>
      </c>
      <c r="AM23">
        <v>0</v>
      </c>
      <c r="AN23">
        <v>0.59302999999999995</v>
      </c>
      <c r="AO23">
        <v>0.29399999999999998</v>
      </c>
      <c r="AP23">
        <v>4.4835000000000003</v>
      </c>
      <c r="AQ23">
        <v>0</v>
      </c>
      <c r="AR23">
        <v>6.6239999999999997</v>
      </c>
      <c r="AS23">
        <v>6.726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2173.8720979999994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341.56009999999998</v>
      </c>
      <c r="L24">
        <v>632.91999999999996</v>
      </c>
      <c r="M24">
        <v>92</v>
      </c>
      <c r="N24">
        <v>118.125</v>
      </c>
      <c r="O24">
        <v>123.66562500000001</v>
      </c>
      <c r="P24">
        <v>88.5</v>
      </c>
      <c r="Q24">
        <v>14.094900000000001</v>
      </c>
      <c r="R24">
        <v>33.270699999999998</v>
      </c>
      <c r="S24">
        <v>22.687000000000001</v>
      </c>
      <c r="T24">
        <v>0</v>
      </c>
      <c r="U24">
        <v>418.77</v>
      </c>
      <c r="V24">
        <v>12.838683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9.1149000000000004</v>
      </c>
      <c r="AE24">
        <v>32.957704</v>
      </c>
      <c r="AF24">
        <v>8.8740000000000006</v>
      </c>
      <c r="AG24">
        <v>20.185199999999998</v>
      </c>
      <c r="AH24">
        <v>42.615000000000002</v>
      </c>
      <c r="AI24">
        <v>0</v>
      </c>
      <c r="AJ24">
        <v>0</v>
      </c>
      <c r="AK24">
        <v>26.395199999999999</v>
      </c>
      <c r="AL24">
        <v>2.5564</v>
      </c>
      <c r="AM24">
        <v>0</v>
      </c>
      <c r="AN24">
        <v>0.59302999999999995</v>
      </c>
      <c r="AO24">
        <v>0.29399999999999998</v>
      </c>
      <c r="AP24">
        <v>4.4835000000000003</v>
      </c>
      <c r="AQ24">
        <v>15.12</v>
      </c>
      <c r="AR24">
        <v>6.6239999999999997</v>
      </c>
      <c r="AS24">
        <v>6.726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2303.6309659999984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632.91999999999996</v>
      </c>
      <c r="M25">
        <v>92</v>
      </c>
      <c r="N25">
        <v>118.125</v>
      </c>
      <c r="O25">
        <v>123.66562500000001</v>
      </c>
      <c r="P25">
        <v>88.5</v>
      </c>
      <c r="Q25">
        <v>14.094900000000001</v>
      </c>
      <c r="R25">
        <v>33.270699999999998</v>
      </c>
      <c r="S25">
        <v>22.687000000000001</v>
      </c>
      <c r="T25">
        <v>0</v>
      </c>
      <c r="U25">
        <v>418.77</v>
      </c>
      <c r="V25">
        <v>14.25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20.185199999999998</v>
      </c>
      <c r="AH25">
        <v>56.82</v>
      </c>
      <c r="AI25">
        <v>0</v>
      </c>
      <c r="AJ25">
        <v>0</v>
      </c>
      <c r="AK25">
        <v>26.395199999999999</v>
      </c>
      <c r="AL25">
        <v>2.5564</v>
      </c>
      <c r="AM25">
        <v>0</v>
      </c>
      <c r="AN25">
        <v>0.59302999999999995</v>
      </c>
      <c r="AO25">
        <v>0.29399999999999998</v>
      </c>
      <c r="AP25">
        <v>11.922267</v>
      </c>
      <c r="AQ25">
        <v>15.561</v>
      </c>
      <c r="AR25">
        <v>6.6239999999999997</v>
      </c>
      <c r="AS25">
        <v>6.726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2342.2970899999996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632.91999999999996</v>
      </c>
      <c r="M26">
        <v>92</v>
      </c>
      <c r="N26">
        <v>118.125</v>
      </c>
      <c r="O26">
        <v>123.66562500000001</v>
      </c>
      <c r="P26">
        <v>88.5</v>
      </c>
      <c r="Q26">
        <v>14.094900000000001</v>
      </c>
      <c r="R26">
        <v>33.270699999999998</v>
      </c>
      <c r="S26">
        <v>22.687000000000001</v>
      </c>
      <c r="T26">
        <v>0</v>
      </c>
      <c r="U26">
        <v>418.77</v>
      </c>
      <c r="V26">
        <v>14.25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17.569299999999998</v>
      </c>
      <c r="AE26">
        <v>32.957704</v>
      </c>
      <c r="AF26">
        <v>8.8740000000000006</v>
      </c>
      <c r="AG26">
        <v>20.185199999999998</v>
      </c>
      <c r="AH26">
        <v>75.760000000000005</v>
      </c>
      <c r="AI26">
        <v>3.819</v>
      </c>
      <c r="AJ26">
        <v>0</v>
      </c>
      <c r="AK26">
        <v>26.395199999999999</v>
      </c>
      <c r="AL26">
        <v>2.5564</v>
      </c>
      <c r="AM26">
        <v>5.1986999999999997</v>
      </c>
      <c r="AN26">
        <v>0.59302999999999995</v>
      </c>
      <c r="AO26">
        <v>0.29399999999999998</v>
      </c>
      <c r="AP26">
        <v>11.922267</v>
      </c>
      <c r="AQ26">
        <v>31.122</v>
      </c>
      <c r="AR26">
        <v>6.6239999999999997</v>
      </c>
      <c r="AS26">
        <v>6.726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2401.3011899999992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637.91999999999996</v>
      </c>
      <c r="M27">
        <v>92</v>
      </c>
      <c r="N27">
        <v>118.125</v>
      </c>
      <c r="O27">
        <v>123.66562500000001</v>
      </c>
      <c r="P27">
        <v>88.5</v>
      </c>
      <c r="Q27">
        <v>14.094900000000001</v>
      </c>
      <c r="R27">
        <v>33.270699999999998</v>
      </c>
      <c r="S27">
        <v>22.687000000000001</v>
      </c>
      <c r="T27">
        <v>0</v>
      </c>
      <c r="U27">
        <v>418.77</v>
      </c>
      <c r="V27">
        <v>14.25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17.748000000000001</v>
      </c>
      <c r="AG27">
        <v>20.185199999999998</v>
      </c>
      <c r="AH27">
        <v>94.7</v>
      </c>
      <c r="AI27">
        <v>16.350411999999999</v>
      </c>
      <c r="AJ27">
        <v>0</v>
      </c>
      <c r="AK27">
        <v>26.395199999999999</v>
      </c>
      <c r="AL27">
        <v>2.5564</v>
      </c>
      <c r="AM27">
        <v>10.557359999999999</v>
      </c>
      <c r="AN27">
        <v>0.59302999999999995</v>
      </c>
      <c r="AO27">
        <v>0.29399999999999998</v>
      </c>
      <c r="AP27">
        <v>4.4835000000000003</v>
      </c>
      <c r="AQ27">
        <v>46.683</v>
      </c>
      <c r="AR27">
        <v>6.6239999999999997</v>
      </c>
      <c r="AS27">
        <v>6.726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2512.0561869999992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554.42499999999995</v>
      </c>
      <c r="M28">
        <v>92</v>
      </c>
      <c r="N28">
        <v>118.125</v>
      </c>
      <c r="O28">
        <v>123.66562500000001</v>
      </c>
      <c r="P28">
        <v>88.5</v>
      </c>
      <c r="Q28">
        <v>14.094900000000001</v>
      </c>
      <c r="R28">
        <v>33.270699999999998</v>
      </c>
      <c r="S28">
        <v>18.590499999999999</v>
      </c>
      <c r="T28">
        <v>0</v>
      </c>
      <c r="U28">
        <v>418.77</v>
      </c>
      <c r="V28">
        <v>14.25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20.185199999999998</v>
      </c>
      <c r="AH28">
        <v>132.58000000000001</v>
      </c>
      <c r="AI28">
        <v>16.350411999999999</v>
      </c>
      <c r="AJ28">
        <v>0</v>
      </c>
      <c r="AK28">
        <v>26.395199999999999</v>
      </c>
      <c r="AL28">
        <v>2.5564</v>
      </c>
      <c r="AM28">
        <v>15.804048</v>
      </c>
      <c r="AN28">
        <v>0.59302999999999995</v>
      </c>
      <c r="AO28">
        <v>0.29399999999999998</v>
      </c>
      <c r="AP28">
        <v>4.4835000000000003</v>
      </c>
      <c r="AQ28">
        <v>62.244</v>
      </c>
      <c r="AR28">
        <v>11.04</v>
      </c>
      <c r="AS28">
        <v>6.726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2569.1416399999994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479.42500000000001</v>
      </c>
      <c r="M29">
        <v>92</v>
      </c>
      <c r="N29">
        <v>118.125</v>
      </c>
      <c r="O29">
        <v>123.66562500000001</v>
      </c>
      <c r="P29">
        <v>88.5</v>
      </c>
      <c r="Q29">
        <v>14.094900000000001</v>
      </c>
      <c r="R29">
        <v>33.270699999999998</v>
      </c>
      <c r="S29">
        <v>18.590499999999999</v>
      </c>
      <c r="T29">
        <v>0</v>
      </c>
      <c r="U29">
        <v>418.77</v>
      </c>
      <c r="V29">
        <v>14.25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20.185199999999998</v>
      </c>
      <c r="AH29">
        <v>132.58000000000001</v>
      </c>
      <c r="AI29">
        <v>16.350411999999999</v>
      </c>
      <c r="AJ29">
        <v>0</v>
      </c>
      <c r="AK29">
        <v>26.395199999999999</v>
      </c>
      <c r="AL29">
        <v>2.5564</v>
      </c>
      <c r="AM29">
        <v>15.804048</v>
      </c>
      <c r="AN29">
        <v>0.59302999999999995</v>
      </c>
      <c r="AO29">
        <v>0.29399999999999998</v>
      </c>
      <c r="AP29">
        <v>4.4835000000000003</v>
      </c>
      <c r="AQ29">
        <v>62.244</v>
      </c>
      <c r="AR29">
        <v>49.68</v>
      </c>
      <c r="AS29">
        <v>6.726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2547.2116399999991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409.42500000000001</v>
      </c>
      <c r="M30">
        <v>92</v>
      </c>
      <c r="N30">
        <v>118.125</v>
      </c>
      <c r="O30">
        <v>123.66562500000001</v>
      </c>
      <c r="P30">
        <v>88.5</v>
      </c>
      <c r="Q30">
        <v>14.094900000000001</v>
      </c>
      <c r="R30">
        <v>33.270699999999998</v>
      </c>
      <c r="S30">
        <v>18.590499999999999</v>
      </c>
      <c r="T30">
        <v>0</v>
      </c>
      <c r="U30">
        <v>418.77</v>
      </c>
      <c r="V30">
        <v>14.25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20.185199999999998</v>
      </c>
      <c r="AH30">
        <v>132.58000000000001</v>
      </c>
      <c r="AI30">
        <v>16.350411999999999</v>
      </c>
      <c r="AJ30">
        <v>0</v>
      </c>
      <c r="AK30">
        <v>26.395199999999999</v>
      </c>
      <c r="AL30">
        <v>2.5564</v>
      </c>
      <c r="AM30">
        <v>15.804048</v>
      </c>
      <c r="AN30">
        <v>0.59302999999999995</v>
      </c>
      <c r="AO30">
        <v>0.29399999999999998</v>
      </c>
      <c r="AP30">
        <v>4.4835000000000003</v>
      </c>
      <c r="AQ30">
        <v>62.244</v>
      </c>
      <c r="AR30">
        <v>49.68</v>
      </c>
      <c r="AS30">
        <v>6.726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2479.2116399999991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377.42500000000001</v>
      </c>
      <c r="M31">
        <v>92</v>
      </c>
      <c r="N31">
        <v>118.125</v>
      </c>
      <c r="O31">
        <v>123.66562500000001</v>
      </c>
      <c r="P31">
        <v>88.5</v>
      </c>
      <c r="Q31">
        <v>14.024900000000001</v>
      </c>
      <c r="R31">
        <v>33.270699999999998</v>
      </c>
      <c r="S31">
        <v>18.490500000000001</v>
      </c>
      <c r="T31">
        <v>0</v>
      </c>
      <c r="U31">
        <v>418.77</v>
      </c>
      <c r="V31">
        <v>14.25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20.185199999999998</v>
      </c>
      <c r="AH31">
        <v>132.58000000000001</v>
      </c>
      <c r="AI31">
        <v>16.350411999999999</v>
      </c>
      <c r="AJ31">
        <v>0</v>
      </c>
      <c r="AK31">
        <v>26.395199999999999</v>
      </c>
      <c r="AL31">
        <v>2.5564</v>
      </c>
      <c r="AM31">
        <v>15.804048</v>
      </c>
      <c r="AN31">
        <v>0.59302999999999995</v>
      </c>
      <c r="AO31">
        <v>0.29399999999999998</v>
      </c>
      <c r="AP31">
        <v>4.4835000000000003</v>
      </c>
      <c r="AQ31">
        <v>62.244</v>
      </c>
      <c r="AR31">
        <v>6.6239999999999997</v>
      </c>
      <c r="AS31">
        <v>5.3807999999999998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2402.1212959999989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392.6551</v>
      </c>
      <c r="M32">
        <v>92</v>
      </c>
      <c r="N32">
        <v>118.125</v>
      </c>
      <c r="O32">
        <v>123.66562500000001</v>
      </c>
      <c r="P32">
        <v>88.5</v>
      </c>
      <c r="Q32">
        <v>17.3171</v>
      </c>
      <c r="R32">
        <v>33.270699999999998</v>
      </c>
      <c r="S32">
        <v>22.293600000000001</v>
      </c>
      <c r="T32">
        <v>0</v>
      </c>
      <c r="U32">
        <v>418.77</v>
      </c>
      <c r="V32">
        <v>14.25</v>
      </c>
      <c r="W32">
        <v>45.22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20.185199999999998</v>
      </c>
      <c r="AH32">
        <v>132.58000000000001</v>
      </c>
      <c r="AI32">
        <v>16.350411999999999</v>
      </c>
      <c r="AJ32">
        <v>0</v>
      </c>
      <c r="AK32">
        <v>26.395199999999999</v>
      </c>
      <c r="AL32">
        <v>2.5564</v>
      </c>
      <c r="AM32">
        <v>15.804048</v>
      </c>
      <c r="AN32">
        <v>0.59302999999999995</v>
      </c>
      <c r="AO32">
        <v>0.29399999999999998</v>
      </c>
      <c r="AP32">
        <v>4.4835000000000003</v>
      </c>
      <c r="AQ32">
        <v>62.244</v>
      </c>
      <c r="AR32">
        <v>6.6239999999999997</v>
      </c>
      <c r="AS32">
        <v>5.3807999999999998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2399.2214959999988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336.88069999999999</v>
      </c>
      <c r="L33">
        <v>392.6551</v>
      </c>
      <c r="M33">
        <v>92</v>
      </c>
      <c r="N33">
        <v>118.125</v>
      </c>
      <c r="O33">
        <v>123.66562500000001</v>
      </c>
      <c r="P33">
        <v>88.5</v>
      </c>
      <c r="Q33">
        <v>14.2522</v>
      </c>
      <c r="R33">
        <v>23.270700000000001</v>
      </c>
      <c r="S33">
        <v>18.293600000000001</v>
      </c>
      <c r="T33">
        <v>0</v>
      </c>
      <c r="U33">
        <v>418.77</v>
      </c>
      <c r="V33">
        <v>9.8780999999999999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20.185199999999998</v>
      </c>
      <c r="AH33">
        <v>132.58000000000001</v>
      </c>
      <c r="AI33">
        <v>3.819</v>
      </c>
      <c r="AJ33">
        <v>0</v>
      </c>
      <c r="AK33">
        <v>26.395199999999999</v>
      </c>
      <c r="AL33">
        <v>2.5564</v>
      </c>
      <c r="AM33">
        <v>15.804048</v>
      </c>
      <c r="AN33">
        <v>0.59302999999999995</v>
      </c>
      <c r="AO33">
        <v>0.29399999999999998</v>
      </c>
      <c r="AP33">
        <v>4.4835000000000003</v>
      </c>
      <c r="AQ33">
        <v>62.244</v>
      </c>
      <c r="AR33">
        <v>6.6239999999999997</v>
      </c>
      <c r="AS33">
        <v>5.3807999999999998</v>
      </c>
      <c r="AT33">
        <v>20.000024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2326.7773839999991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336.88069999999999</v>
      </c>
      <c r="L34">
        <v>392.6551</v>
      </c>
      <c r="M34">
        <v>92</v>
      </c>
      <c r="N34">
        <v>118.125</v>
      </c>
      <c r="O34">
        <v>123.66562500000001</v>
      </c>
      <c r="P34">
        <v>88.5</v>
      </c>
      <c r="Q34">
        <v>14.2522</v>
      </c>
      <c r="R34">
        <v>23.270700000000001</v>
      </c>
      <c r="S34">
        <v>18.293600000000001</v>
      </c>
      <c r="T34">
        <v>0</v>
      </c>
      <c r="U34">
        <v>418.77</v>
      </c>
      <c r="V34">
        <v>9.8780999999999999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32.957704</v>
      </c>
      <c r="AF34">
        <v>17.748000000000001</v>
      </c>
      <c r="AG34">
        <v>20.185199999999998</v>
      </c>
      <c r="AH34">
        <v>94.7</v>
      </c>
      <c r="AI34">
        <v>0</v>
      </c>
      <c r="AJ34">
        <v>0</v>
      </c>
      <c r="AK34">
        <v>26.395199999999999</v>
      </c>
      <c r="AL34">
        <v>2.5564</v>
      </c>
      <c r="AM34">
        <v>10.557359999999999</v>
      </c>
      <c r="AN34">
        <v>0.59302999999999995</v>
      </c>
      <c r="AO34">
        <v>0.29399999999999998</v>
      </c>
      <c r="AP34">
        <v>4.4835000000000003</v>
      </c>
      <c r="AQ34">
        <v>62.244</v>
      </c>
      <c r="AR34">
        <v>6.6239999999999997</v>
      </c>
      <c r="AS34">
        <v>5.3807999999999998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2178.7402829999992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336.88069999999999</v>
      </c>
      <c r="L35">
        <v>392.6551</v>
      </c>
      <c r="M35">
        <v>92</v>
      </c>
      <c r="N35">
        <v>118.125</v>
      </c>
      <c r="O35">
        <v>123.66562500000001</v>
      </c>
      <c r="P35">
        <v>88.5</v>
      </c>
      <c r="Q35">
        <v>10.96</v>
      </c>
      <c r="R35">
        <v>23.270700000000001</v>
      </c>
      <c r="S35">
        <v>14.490500000000001</v>
      </c>
      <c r="T35">
        <v>0</v>
      </c>
      <c r="U35">
        <v>418.77</v>
      </c>
      <c r="V35">
        <v>9.8780999999999999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32.957704</v>
      </c>
      <c r="AF35">
        <v>8.8740000000000006</v>
      </c>
      <c r="AG35">
        <v>20.185199999999998</v>
      </c>
      <c r="AH35">
        <v>75.760000000000005</v>
      </c>
      <c r="AI35">
        <v>0</v>
      </c>
      <c r="AJ35">
        <v>0</v>
      </c>
      <c r="AK35">
        <v>26.395199999999999</v>
      </c>
      <c r="AL35">
        <v>2.5564</v>
      </c>
      <c r="AM35">
        <v>5.2786799999999996</v>
      </c>
      <c r="AN35">
        <v>0.59302999999999995</v>
      </c>
      <c r="AO35">
        <v>0.29399999999999998</v>
      </c>
      <c r="AP35">
        <v>4.4835000000000003</v>
      </c>
      <c r="AQ35">
        <v>62.244</v>
      </c>
      <c r="AR35">
        <v>6.6239999999999997</v>
      </c>
      <c r="AS35">
        <v>10.7616</v>
      </c>
      <c r="AT35">
        <v>20.000024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2146.9331029999998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336.88069999999999</v>
      </c>
      <c r="L36">
        <v>359.42500000000001</v>
      </c>
      <c r="M36">
        <v>92</v>
      </c>
      <c r="N36">
        <v>118.125</v>
      </c>
      <c r="O36">
        <v>123.66562500000001</v>
      </c>
      <c r="P36">
        <v>88.5</v>
      </c>
      <c r="Q36">
        <v>10.96</v>
      </c>
      <c r="R36">
        <v>23.270700000000001</v>
      </c>
      <c r="S36">
        <v>14.490500000000001</v>
      </c>
      <c r="T36">
        <v>0</v>
      </c>
      <c r="U36">
        <v>418.77</v>
      </c>
      <c r="V36">
        <v>9.8780999999999999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20.185199999999998</v>
      </c>
      <c r="AH36">
        <v>57.767000000000003</v>
      </c>
      <c r="AI36">
        <v>0</v>
      </c>
      <c r="AJ36">
        <v>0</v>
      </c>
      <c r="AK36">
        <v>26.395199999999999</v>
      </c>
      <c r="AL36">
        <v>2.5564</v>
      </c>
      <c r="AM36">
        <v>0</v>
      </c>
      <c r="AN36">
        <v>0.59302999999999995</v>
      </c>
      <c r="AO36">
        <v>0.29399999999999998</v>
      </c>
      <c r="AP36">
        <v>4.4835000000000003</v>
      </c>
      <c r="AQ36">
        <v>46.683</v>
      </c>
      <c r="AR36">
        <v>11.04</v>
      </c>
      <c r="AS36">
        <v>24.75168</v>
      </c>
      <c r="AT36">
        <v>20.000024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2093.2764029999998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310.69054699999998</v>
      </c>
      <c r="L37">
        <v>359.42500000000001</v>
      </c>
      <c r="M37">
        <v>92</v>
      </c>
      <c r="N37">
        <v>118.125</v>
      </c>
      <c r="O37">
        <v>123.66562500000001</v>
      </c>
      <c r="P37">
        <v>88.5</v>
      </c>
      <c r="Q37">
        <v>10.96</v>
      </c>
      <c r="R37">
        <v>23.270700000000001</v>
      </c>
      <c r="S37">
        <v>14.490500000000001</v>
      </c>
      <c r="T37">
        <v>0</v>
      </c>
      <c r="U37">
        <v>418.77</v>
      </c>
      <c r="V37">
        <v>9.8780999999999999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20.185199999999998</v>
      </c>
      <c r="AH37">
        <v>37.880000000000003</v>
      </c>
      <c r="AI37">
        <v>0</v>
      </c>
      <c r="AJ37">
        <v>0</v>
      </c>
      <c r="AK37">
        <v>26.395199999999999</v>
      </c>
      <c r="AL37">
        <v>13.363</v>
      </c>
      <c r="AM37">
        <v>0</v>
      </c>
      <c r="AN37">
        <v>0.59302999999999995</v>
      </c>
      <c r="AO37">
        <v>0.29399999999999998</v>
      </c>
      <c r="AP37">
        <v>4.4835000000000003</v>
      </c>
      <c r="AQ37">
        <v>45.36</v>
      </c>
      <c r="AR37">
        <v>49.68</v>
      </c>
      <c r="AS37">
        <v>24.75168</v>
      </c>
      <c r="AT37">
        <v>20.000024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2097.32285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294.80380000000002</v>
      </c>
      <c r="L38">
        <v>359.42500000000001</v>
      </c>
      <c r="M38">
        <v>92</v>
      </c>
      <c r="N38">
        <v>118.125</v>
      </c>
      <c r="O38">
        <v>123.66562500000001</v>
      </c>
      <c r="P38">
        <v>88.5</v>
      </c>
      <c r="Q38">
        <v>10.96</v>
      </c>
      <c r="R38">
        <v>19.473804000000001</v>
      </c>
      <c r="S38">
        <v>14.490500000000001</v>
      </c>
      <c r="T38">
        <v>0</v>
      </c>
      <c r="U38">
        <v>418.77</v>
      </c>
      <c r="V38">
        <v>9.8780999999999999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20.185199999999998</v>
      </c>
      <c r="AH38">
        <v>18.940000000000001</v>
      </c>
      <c r="AI38">
        <v>0</v>
      </c>
      <c r="AJ38">
        <v>0</v>
      </c>
      <c r="AK38">
        <v>26.395199999999999</v>
      </c>
      <c r="AL38">
        <v>70.882000000000005</v>
      </c>
      <c r="AM38">
        <v>0</v>
      </c>
      <c r="AN38">
        <v>0.59302999999999995</v>
      </c>
      <c r="AO38">
        <v>0.29399999999999998</v>
      </c>
      <c r="AP38">
        <v>4.4835000000000003</v>
      </c>
      <c r="AQ38">
        <v>45.36</v>
      </c>
      <c r="AR38">
        <v>49.68</v>
      </c>
      <c r="AS38">
        <v>24.75168</v>
      </c>
      <c r="AT38">
        <v>20.000024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2118.2182069999999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294.80380000000002</v>
      </c>
      <c r="L39">
        <v>359.42500000000001</v>
      </c>
      <c r="M39">
        <v>92</v>
      </c>
      <c r="N39">
        <v>118.125</v>
      </c>
      <c r="O39">
        <v>123.66562500000001</v>
      </c>
      <c r="P39">
        <v>88.5</v>
      </c>
      <c r="Q39">
        <v>10.96</v>
      </c>
      <c r="R39">
        <v>18.7439</v>
      </c>
      <c r="S39">
        <v>14.490500000000001</v>
      </c>
      <c r="T39">
        <v>0</v>
      </c>
      <c r="U39">
        <v>418.77</v>
      </c>
      <c r="V39">
        <v>9.8780999999999999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20.185199999999998</v>
      </c>
      <c r="AH39">
        <v>18.940000000000001</v>
      </c>
      <c r="AI39">
        <v>0</v>
      </c>
      <c r="AJ39">
        <v>0</v>
      </c>
      <c r="AK39">
        <v>26.395199999999999</v>
      </c>
      <c r="AL39">
        <v>70.882000000000005</v>
      </c>
      <c r="AM39">
        <v>0</v>
      </c>
      <c r="AN39">
        <v>0.59302999999999995</v>
      </c>
      <c r="AO39">
        <v>0</v>
      </c>
      <c r="AP39">
        <v>4.4835000000000003</v>
      </c>
      <c r="AQ39">
        <v>30.366</v>
      </c>
      <c r="AR39">
        <v>8.8320000000000007</v>
      </c>
      <c r="AS39">
        <v>24.75168</v>
      </c>
      <c r="AT39">
        <v>20.000024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2036.3523029999999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294.80380000000002</v>
      </c>
      <c r="L40">
        <v>359.42500000000001</v>
      </c>
      <c r="M40">
        <v>92</v>
      </c>
      <c r="N40">
        <v>118.125</v>
      </c>
      <c r="O40">
        <v>123.66562500000001</v>
      </c>
      <c r="P40">
        <v>88.5</v>
      </c>
      <c r="Q40">
        <v>10.96</v>
      </c>
      <c r="R40">
        <v>18.7439</v>
      </c>
      <c r="S40">
        <v>14.490500000000001</v>
      </c>
      <c r="T40">
        <v>0</v>
      </c>
      <c r="U40">
        <v>418.77</v>
      </c>
      <c r="V40">
        <v>9.8780999999999999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20.185199999999998</v>
      </c>
      <c r="AH40">
        <v>18.940000000000001</v>
      </c>
      <c r="AI40">
        <v>0</v>
      </c>
      <c r="AJ40">
        <v>0</v>
      </c>
      <c r="AK40">
        <v>26.395199999999999</v>
      </c>
      <c r="AL40">
        <v>70.882000000000005</v>
      </c>
      <c r="AM40">
        <v>0</v>
      </c>
      <c r="AN40">
        <v>0.59302999999999995</v>
      </c>
      <c r="AO40">
        <v>0</v>
      </c>
      <c r="AP40">
        <v>4.4835000000000003</v>
      </c>
      <c r="AQ40">
        <v>15.75</v>
      </c>
      <c r="AR40">
        <v>6.6239999999999997</v>
      </c>
      <c r="AS40">
        <v>24.75168</v>
      </c>
      <c r="AT40">
        <v>20.000024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2005.0494509999999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294.80380000000002</v>
      </c>
      <c r="L41">
        <v>359.42500000000001</v>
      </c>
      <c r="M41">
        <v>92</v>
      </c>
      <c r="N41">
        <v>118.125</v>
      </c>
      <c r="O41">
        <v>123.66562500000001</v>
      </c>
      <c r="P41">
        <v>88.5</v>
      </c>
      <c r="Q41">
        <v>10.96</v>
      </c>
      <c r="R41">
        <v>18.7439</v>
      </c>
      <c r="S41">
        <v>14.490500000000001</v>
      </c>
      <c r="T41">
        <v>0</v>
      </c>
      <c r="U41">
        <v>418.77</v>
      </c>
      <c r="V41">
        <v>9.8780999999999999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20.185199999999998</v>
      </c>
      <c r="AH41">
        <v>18.940000000000001</v>
      </c>
      <c r="AI41">
        <v>0</v>
      </c>
      <c r="AJ41">
        <v>0</v>
      </c>
      <c r="AK41">
        <v>26.395199999999999</v>
      </c>
      <c r="AL41">
        <v>70.882000000000005</v>
      </c>
      <c r="AM41">
        <v>0</v>
      </c>
      <c r="AN41">
        <v>0.59302999999999995</v>
      </c>
      <c r="AO41">
        <v>0</v>
      </c>
      <c r="AP41">
        <v>4.4835000000000003</v>
      </c>
      <c r="AQ41">
        <v>0</v>
      </c>
      <c r="AR41">
        <v>6.6239999999999997</v>
      </c>
      <c r="AS41">
        <v>24.75168</v>
      </c>
      <c r="AT41">
        <v>20.000024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1990.2994509999999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294.80380000000002</v>
      </c>
      <c r="L42">
        <v>359.42500000000001</v>
      </c>
      <c r="M42">
        <v>92</v>
      </c>
      <c r="N42">
        <v>118.125</v>
      </c>
      <c r="O42">
        <v>123.66562500000001</v>
      </c>
      <c r="P42">
        <v>88.5</v>
      </c>
      <c r="Q42">
        <v>10.96</v>
      </c>
      <c r="R42">
        <v>18.7439</v>
      </c>
      <c r="S42">
        <v>14.490500000000001</v>
      </c>
      <c r="T42">
        <v>0</v>
      </c>
      <c r="U42">
        <v>418.77</v>
      </c>
      <c r="V42">
        <v>9.8780999999999999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20.185199999999998</v>
      </c>
      <c r="AH42">
        <v>18.940000000000001</v>
      </c>
      <c r="AI42">
        <v>0</v>
      </c>
      <c r="AJ42">
        <v>0</v>
      </c>
      <c r="AK42">
        <v>26.395199999999999</v>
      </c>
      <c r="AL42">
        <v>13.363</v>
      </c>
      <c r="AM42">
        <v>0</v>
      </c>
      <c r="AN42">
        <v>0.59302999999999995</v>
      </c>
      <c r="AO42">
        <v>0</v>
      </c>
      <c r="AP42">
        <v>4.4835000000000003</v>
      </c>
      <c r="AQ42">
        <v>0</v>
      </c>
      <c r="AR42">
        <v>6.6239999999999997</v>
      </c>
      <c r="AS42">
        <v>24.75168</v>
      </c>
      <c r="AT42">
        <v>20.000024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1934.7804509999999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304.80380000000002</v>
      </c>
      <c r="L43">
        <v>353</v>
      </c>
      <c r="M43">
        <v>92</v>
      </c>
      <c r="N43">
        <v>118.125</v>
      </c>
      <c r="O43">
        <v>123.66562500000001</v>
      </c>
      <c r="P43">
        <v>88.5</v>
      </c>
      <c r="Q43">
        <v>3.93</v>
      </c>
      <c r="R43">
        <v>11</v>
      </c>
      <c r="S43">
        <v>7.9</v>
      </c>
      <c r="T43">
        <v>0</v>
      </c>
      <c r="U43">
        <v>418.77</v>
      </c>
      <c r="V43">
        <v>9.8780999999999999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20.185199999999998</v>
      </c>
      <c r="AH43">
        <v>0</v>
      </c>
      <c r="AI43">
        <v>0</v>
      </c>
      <c r="AJ43">
        <v>0</v>
      </c>
      <c r="AK43">
        <v>26.395199999999999</v>
      </c>
      <c r="AL43">
        <v>12.782</v>
      </c>
      <c r="AM43">
        <v>0</v>
      </c>
      <c r="AN43">
        <v>0.59302999999999995</v>
      </c>
      <c r="AO43">
        <v>0</v>
      </c>
      <c r="AP43">
        <v>4.4835000000000003</v>
      </c>
      <c r="AQ43">
        <v>0</v>
      </c>
      <c r="AR43">
        <v>6.6239999999999997</v>
      </c>
      <c r="AS43">
        <v>24.75168</v>
      </c>
      <c r="AT43">
        <v>20.000024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1899.4700509999998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304.80380000000002</v>
      </c>
      <c r="L44">
        <v>353</v>
      </c>
      <c r="M44">
        <v>92</v>
      </c>
      <c r="N44">
        <v>118.125</v>
      </c>
      <c r="O44">
        <v>123.66562500000001</v>
      </c>
      <c r="P44">
        <v>88.5</v>
      </c>
      <c r="Q44">
        <v>3.93</v>
      </c>
      <c r="R44">
        <v>15.5268</v>
      </c>
      <c r="S44">
        <v>7.9</v>
      </c>
      <c r="T44">
        <v>0</v>
      </c>
      <c r="U44">
        <v>418.77</v>
      </c>
      <c r="V44">
        <v>9.8780999999999999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20.185199999999998</v>
      </c>
      <c r="AH44">
        <v>0</v>
      </c>
      <c r="AI44">
        <v>0</v>
      </c>
      <c r="AJ44">
        <v>0</v>
      </c>
      <c r="AK44">
        <v>26.395199999999999</v>
      </c>
      <c r="AL44">
        <v>12.782</v>
      </c>
      <c r="AM44">
        <v>0</v>
      </c>
      <c r="AN44">
        <v>0.59302999999999995</v>
      </c>
      <c r="AO44">
        <v>0</v>
      </c>
      <c r="AP44">
        <v>4.4835000000000003</v>
      </c>
      <c r="AQ44">
        <v>0</v>
      </c>
      <c r="AR44">
        <v>6.6239999999999997</v>
      </c>
      <c r="AS44">
        <v>10.7616</v>
      </c>
      <c r="AT44">
        <v>20.000024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1892.0067709999998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304.80380000000002</v>
      </c>
      <c r="L45">
        <v>353</v>
      </c>
      <c r="M45">
        <v>92</v>
      </c>
      <c r="N45">
        <v>118.125</v>
      </c>
      <c r="O45">
        <v>123.66562500000001</v>
      </c>
      <c r="P45">
        <v>88.5</v>
      </c>
      <c r="Q45">
        <v>3.93</v>
      </c>
      <c r="R45">
        <v>15.5268</v>
      </c>
      <c r="S45">
        <v>7.9</v>
      </c>
      <c r="T45">
        <v>0</v>
      </c>
      <c r="U45">
        <v>418.77</v>
      </c>
      <c r="V45">
        <v>9.8780999999999999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20.185199999999998</v>
      </c>
      <c r="AH45">
        <v>0</v>
      </c>
      <c r="AI45">
        <v>0</v>
      </c>
      <c r="AJ45">
        <v>0</v>
      </c>
      <c r="AK45">
        <v>26.395199999999999</v>
      </c>
      <c r="AL45">
        <v>12.782</v>
      </c>
      <c r="AM45">
        <v>0</v>
      </c>
      <c r="AN45">
        <v>0.59302999999999995</v>
      </c>
      <c r="AO45">
        <v>0</v>
      </c>
      <c r="AP45">
        <v>4.4835000000000003</v>
      </c>
      <c r="AQ45">
        <v>0</v>
      </c>
      <c r="AR45">
        <v>6.6239999999999997</v>
      </c>
      <c r="AS45">
        <v>9.4163999999999994</v>
      </c>
      <c r="AT45">
        <v>19.752182999999999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1891.41373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304.80380000000002</v>
      </c>
      <c r="L46">
        <v>353</v>
      </c>
      <c r="M46">
        <v>92</v>
      </c>
      <c r="N46">
        <v>118.125</v>
      </c>
      <c r="O46">
        <v>123.66562500000001</v>
      </c>
      <c r="P46">
        <v>88.5</v>
      </c>
      <c r="Q46">
        <v>3.93</v>
      </c>
      <c r="R46">
        <v>15.5268</v>
      </c>
      <c r="S46">
        <v>7.9</v>
      </c>
      <c r="T46">
        <v>0</v>
      </c>
      <c r="U46">
        <v>418.77</v>
      </c>
      <c r="V46">
        <v>9.8780999999999999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20.185199999999998</v>
      </c>
      <c r="AH46">
        <v>0</v>
      </c>
      <c r="AI46">
        <v>0</v>
      </c>
      <c r="AJ46">
        <v>0</v>
      </c>
      <c r="AK46">
        <v>26.395199999999999</v>
      </c>
      <c r="AL46">
        <v>12.782</v>
      </c>
      <c r="AM46">
        <v>0</v>
      </c>
      <c r="AN46">
        <v>0.59302999999999995</v>
      </c>
      <c r="AO46">
        <v>0</v>
      </c>
      <c r="AP46">
        <v>4.4835000000000003</v>
      </c>
      <c r="AQ46">
        <v>0</v>
      </c>
      <c r="AR46">
        <v>6.6239999999999997</v>
      </c>
      <c r="AS46">
        <v>9.4163999999999994</v>
      </c>
      <c r="AT46">
        <v>20.000024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1893.6615709999999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289.52</v>
      </c>
      <c r="L47">
        <v>386.23009999999999</v>
      </c>
      <c r="M47">
        <v>92</v>
      </c>
      <c r="N47">
        <v>118.125</v>
      </c>
      <c r="O47">
        <v>123.66562500000001</v>
      </c>
      <c r="P47">
        <v>88.5</v>
      </c>
      <c r="Q47">
        <v>3.93</v>
      </c>
      <c r="R47">
        <v>15.5268</v>
      </c>
      <c r="S47">
        <v>7.9</v>
      </c>
      <c r="T47">
        <v>0</v>
      </c>
      <c r="U47">
        <v>418.77</v>
      </c>
      <c r="V47">
        <v>9.8780999999999999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20.185199999999998</v>
      </c>
      <c r="AH47">
        <v>0</v>
      </c>
      <c r="AI47">
        <v>0</v>
      </c>
      <c r="AJ47">
        <v>0</v>
      </c>
      <c r="AK47">
        <v>26.395199999999999</v>
      </c>
      <c r="AL47">
        <v>12.782</v>
      </c>
      <c r="AM47">
        <v>0</v>
      </c>
      <c r="AN47">
        <v>0.59302999999999995</v>
      </c>
      <c r="AO47">
        <v>0</v>
      </c>
      <c r="AP47">
        <v>4.4835000000000003</v>
      </c>
      <c r="AQ47">
        <v>0</v>
      </c>
      <c r="AR47">
        <v>49.68</v>
      </c>
      <c r="AS47">
        <v>9.4163999999999994</v>
      </c>
      <c r="AT47">
        <v>20.000024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1942.4938309999998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301.62689999999998</v>
      </c>
      <c r="L48">
        <v>366</v>
      </c>
      <c r="M48">
        <v>92</v>
      </c>
      <c r="N48">
        <v>118.125</v>
      </c>
      <c r="O48">
        <v>123.66562500000001</v>
      </c>
      <c r="P48">
        <v>88.5</v>
      </c>
      <c r="Q48">
        <v>6.93</v>
      </c>
      <c r="R48">
        <v>20.526800000000001</v>
      </c>
      <c r="S48">
        <v>12.9</v>
      </c>
      <c r="T48">
        <v>0</v>
      </c>
      <c r="U48">
        <v>418.77</v>
      </c>
      <c r="V48">
        <v>9.8780999999999999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20.185199999999998</v>
      </c>
      <c r="AH48">
        <v>0</v>
      </c>
      <c r="AI48">
        <v>0</v>
      </c>
      <c r="AJ48">
        <v>0</v>
      </c>
      <c r="AK48">
        <v>26.395199999999999</v>
      </c>
      <c r="AL48">
        <v>12.782</v>
      </c>
      <c r="AM48">
        <v>0</v>
      </c>
      <c r="AN48">
        <v>0.59302999999999995</v>
      </c>
      <c r="AO48">
        <v>0</v>
      </c>
      <c r="AP48">
        <v>4.4835000000000003</v>
      </c>
      <c r="AQ48">
        <v>0</v>
      </c>
      <c r="AR48">
        <v>49.68</v>
      </c>
      <c r="AS48">
        <v>9.4163999999999994</v>
      </c>
      <c r="AT48">
        <v>20.000024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1948.3706309999998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306.30630000000002</v>
      </c>
      <c r="L49">
        <v>376</v>
      </c>
      <c r="M49">
        <v>92</v>
      </c>
      <c r="N49">
        <v>118.125</v>
      </c>
      <c r="O49">
        <v>123.66562500000001</v>
      </c>
      <c r="P49">
        <v>94.197114999999997</v>
      </c>
      <c r="Q49">
        <v>6.93</v>
      </c>
      <c r="R49">
        <v>25.8261</v>
      </c>
      <c r="S49">
        <v>12.9</v>
      </c>
      <c r="T49">
        <v>0</v>
      </c>
      <c r="U49">
        <v>418.77</v>
      </c>
      <c r="V49">
        <v>14.25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20.185199999999998</v>
      </c>
      <c r="AH49">
        <v>0</v>
      </c>
      <c r="AI49">
        <v>0</v>
      </c>
      <c r="AJ49">
        <v>0</v>
      </c>
      <c r="AK49">
        <v>26.395199999999999</v>
      </c>
      <c r="AL49">
        <v>12.782</v>
      </c>
      <c r="AM49">
        <v>0</v>
      </c>
      <c r="AN49">
        <v>0.59302999999999995</v>
      </c>
      <c r="AO49">
        <v>0</v>
      </c>
      <c r="AP49">
        <v>4.4835000000000003</v>
      </c>
      <c r="AQ49">
        <v>0</v>
      </c>
      <c r="AR49">
        <v>6.6239999999999997</v>
      </c>
      <c r="AS49">
        <v>9.4163999999999994</v>
      </c>
      <c r="AT49">
        <v>20.000024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1936.3623459999999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296.3263</v>
      </c>
      <c r="L50">
        <v>376</v>
      </c>
      <c r="M50">
        <v>92</v>
      </c>
      <c r="N50">
        <v>118.125</v>
      </c>
      <c r="O50">
        <v>123.66562500000001</v>
      </c>
      <c r="P50">
        <v>98.711538000000004</v>
      </c>
      <c r="Q50">
        <v>6.93</v>
      </c>
      <c r="R50">
        <v>25.8261</v>
      </c>
      <c r="S50">
        <v>12.9</v>
      </c>
      <c r="T50">
        <v>0</v>
      </c>
      <c r="U50">
        <v>418.77</v>
      </c>
      <c r="V50">
        <v>14.25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20.185199999999998</v>
      </c>
      <c r="AH50">
        <v>0</v>
      </c>
      <c r="AI50">
        <v>0</v>
      </c>
      <c r="AJ50">
        <v>0</v>
      </c>
      <c r="AK50">
        <v>26.395199999999999</v>
      </c>
      <c r="AL50">
        <v>12.782</v>
      </c>
      <c r="AM50">
        <v>0</v>
      </c>
      <c r="AN50">
        <v>0.59302999999999995</v>
      </c>
      <c r="AO50">
        <v>0</v>
      </c>
      <c r="AP50">
        <v>4.4835000000000003</v>
      </c>
      <c r="AQ50">
        <v>0</v>
      </c>
      <c r="AR50">
        <v>6.6239999999999997</v>
      </c>
      <c r="AS50">
        <v>9.4163999999999994</v>
      </c>
      <c r="AT50">
        <v>20.000024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1930.8967689999997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306.30630000000002</v>
      </c>
      <c r="L51">
        <v>376</v>
      </c>
      <c r="M51">
        <v>92</v>
      </c>
      <c r="N51">
        <v>118.125</v>
      </c>
      <c r="O51">
        <v>123.66562500000001</v>
      </c>
      <c r="P51">
        <v>101.08774</v>
      </c>
      <c r="Q51">
        <v>6.93</v>
      </c>
      <c r="R51">
        <v>25.8261</v>
      </c>
      <c r="S51">
        <v>12.9</v>
      </c>
      <c r="T51">
        <v>0</v>
      </c>
      <c r="U51">
        <v>418.77</v>
      </c>
      <c r="V51">
        <v>14.25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20.185199999999998</v>
      </c>
      <c r="AH51">
        <v>0</v>
      </c>
      <c r="AI51">
        <v>0</v>
      </c>
      <c r="AJ51">
        <v>0</v>
      </c>
      <c r="AK51">
        <v>26.395199999999999</v>
      </c>
      <c r="AL51">
        <v>2.3239999999999998</v>
      </c>
      <c r="AM51">
        <v>0</v>
      </c>
      <c r="AN51">
        <v>0.59302999999999995</v>
      </c>
      <c r="AO51">
        <v>0</v>
      </c>
      <c r="AP51">
        <v>11.922267</v>
      </c>
      <c r="AQ51">
        <v>0</v>
      </c>
      <c r="AR51">
        <v>6.6239999999999997</v>
      </c>
      <c r="AS51">
        <v>9.4163999999999994</v>
      </c>
      <c r="AT51">
        <v>20.000024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1939.2337379999999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296.3263</v>
      </c>
      <c r="L52">
        <v>376</v>
      </c>
      <c r="M52">
        <v>92</v>
      </c>
      <c r="N52">
        <v>118.125</v>
      </c>
      <c r="O52">
        <v>123.66562500000001</v>
      </c>
      <c r="P52">
        <v>103.01231900000001</v>
      </c>
      <c r="Q52">
        <v>6.93</v>
      </c>
      <c r="R52">
        <v>25.8261</v>
      </c>
      <c r="S52">
        <v>12.9</v>
      </c>
      <c r="T52">
        <v>0</v>
      </c>
      <c r="U52">
        <v>418.77</v>
      </c>
      <c r="V52">
        <v>14.25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20.185199999999998</v>
      </c>
      <c r="AH52">
        <v>0</v>
      </c>
      <c r="AI52">
        <v>0</v>
      </c>
      <c r="AJ52">
        <v>0</v>
      </c>
      <c r="AK52">
        <v>26.395199999999999</v>
      </c>
      <c r="AL52">
        <v>2.3239999999999998</v>
      </c>
      <c r="AM52">
        <v>0</v>
      </c>
      <c r="AN52">
        <v>0.59302999999999995</v>
      </c>
      <c r="AO52">
        <v>0</v>
      </c>
      <c r="AP52">
        <v>11.922267</v>
      </c>
      <c r="AQ52">
        <v>0</v>
      </c>
      <c r="AR52">
        <v>6.6239999999999997</v>
      </c>
      <c r="AS52">
        <v>9.4163999999999994</v>
      </c>
      <c r="AT52">
        <v>20.000024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1931.1783169999999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286.34629999999999</v>
      </c>
      <c r="L53">
        <v>376</v>
      </c>
      <c r="M53">
        <v>92</v>
      </c>
      <c r="N53">
        <v>118.125</v>
      </c>
      <c r="O53">
        <v>123.66562500000001</v>
      </c>
      <c r="P53">
        <v>103.125</v>
      </c>
      <c r="Q53">
        <v>6.93</v>
      </c>
      <c r="R53">
        <v>25.8261</v>
      </c>
      <c r="S53">
        <v>12.9</v>
      </c>
      <c r="T53">
        <v>0</v>
      </c>
      <c r="U53">
        <v>418.77</v>
      </c>
      <c r="V53">
        <v>14.25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20.185199999999998</v>
      </c>
      <c r="AH53">
        <v>0</v>
      </c>
      <c r="AI53">
        <v>0</v>
      </c>
      <c r="AJ53">
        <v>0</v>
      </c>
      <c r="AK53">
        <v>26.395199999999999</v>
      </c>
      <c r="AL53">
        <v>12.782</v>
      </c>
      <c r="AM53">
        <v>0</v>
      </c>
      <c r="AN53">
        <v>0.59302999999999995</v>
      </c>
      <c r="AO53">
        <v>0</v>
      </c>
      <c r="AP53">
        <v>11.922267</v>
      </c>
      <c r="AQ53">
        <v>0</v>
      </c>
      <c r="AR53">
        <v>8.8320000000000007</v>
      </c>
      <c r="AS53">
        <v>9.4163999999999994</v>
      </c>
      <c r="AT53">
        <v>20.000024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1934.9769979999996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271.67689999999999</v>
      </c>
      <c r="L54">
        <v>376</v>
      </c>
      <c r="M54">
        <v>92</v>
      </c>
      <c r="N54">
        <v>118.125</v>
      </c>
      <c r="O54">
        <v>123.66562500000001</v>
      </c>
      <c r="P54">
        <v>103.125</v>
      </c>
      <c r="Q54">
        <v>6.93</v>
      </c>
      <c r="R54">
        <v>15.5268</v>
      </c>
      <c r="S54">
        <v>12.9</v>
      </c>
      <c r="T54">
        <v>0</v>
      </c>
      <c r="U54">
        <v>418.77</v>
      </c>
      <c r="V54">
        <v>9.8780999999999999</v>
      </c>
      <c r="W54">
        <v>36.346499999999999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20.185199999999998</v>
      </c>
      <c r="AH54">
        <v>0</v>
      </c>
      <c r="AI54">
        <v>0</v>
      </c>
      <c r="AJ54">
        <v>0</v>
      </c>
      <c r="AK54">
        <v>26.395199999999999</v>
      </c>
      <c r="AL54">
        <v>12.782</v>
      </c>
      <c r="AM54">
        <v>0</v>
      </c>
      <c r="AN54">
        <v>0.59302999999999995</v>
      </c>
      <c r="AO54">
        <v>0</v>
      </c>
      <c r="AP54">
        <v>11.922267</v>
      </c>
      <c r="AQ54">
        <v>0</v>
      </c>
      <c r="AR54">
        <v>8.8320000000000007</v>
      </c>
      <c r="AS54">
        <v>9.4163999999999994</v>
      </c>
      <c r="AT54">
        <v>20.000024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1896.762898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292.00749999999999</v>
      </c>
      <c r="L55">
        <v>353</v>
      </c>
      <c r="M55">
        <v>92</v>
      </c>
      <c r="N55">
        <v>118.125</v>
      </c>
      <c r="O55">
        <v>123.66562500000001</v>
      </c>
      <c r="P55">
        <v>101.3909</v>
      </c>
      <c r="Q55">
        <v>6.93</v>
      </c>
      <c r="R55">
        <v>11.031364</v>
      </c>
      <c r="S55">
        <v>12.9</v>
      </c>
      <c r="T55">
        <v>0</v>
      </c>
      <c r="U55">
        <v>418.77</v>
      </c>
      <c r="V55">
        <v>9.8780999999999999</v>
      </c>
      <c r="W55">
        <v>36.346499999999999</v>
      </c>
      <c r="X55">
        <v>85.166521000000003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20.185199999999998</v>
      </c>
      <c r="AH55">
        <v>0</v>
      </c>
      <c r="AI55">
        <v>0</v>
      </c>
      <c r="AJ55">
        <v>0</v>
      </c>
      <c r="AK55">
        <v>26.395199999999999</v>
      </c>
      <c r="AL55">
        <v>13.363</v>
      </c>
      <c r="AM55">
        <v>0</v>
      </c>
      <c r="AN55">
        <v>0.59302999999999995</v>
      </c>
      <c r="AO55">
        <v>0</v>
      </c>
      <c r="AP55">
        <v>11.922267</v>
      </c>
      <c r="AQ55">
        <v>0</v>
      </c>
      <c r="AR55">
        <v>4.4160000000000004</v>
      </c>
      <c r="AS55">
        <v>10.089</v>
      </c>
      <c r="AT55">
        <v>20.000024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1872.5280829999997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336.88069999999999</v>
      </c>
      <c r="L56">
        <v>353</v>
      </c>
      <c r="M56">
        <v>92</v>
      </c>
      <c r="N56">
        <v>118.125</v>
      </c>
      <c r="O56">
        <v>123.66562500000001</v>
      </c>
      <c r="P56">
        <v>101.3909</v>
      </c>
      <c r="Q56">
        <v>6.93</v>
      </c>
      <c r="R56">
        <v>11</v>
      </c>
      <c r="S56">
        <v>12.9</v>
      </c>
      <c r="T56">
        <v>0</v>
      </c>
      <c r="U56">
        <v>418.77</v>
      </c>
      <c r="V56">
        <v>9.8780999999999999</v>
      </c>
      <c r="W56">
        <v>36.346499999999999</v>
      </c>
      <c r="X56">
        <v>83.169300000000007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20.185199999999998</v>
      </c>
      <c r="AH56">
        <v>0</v>
      </c>
      <c r="AI56">
        <v>0</v>
      </c>
      <c r="AJ56">
        <v>0</v>
      </c>
      <c r="AK56">
        <v>26.395199999999999</v>
      </c>
      <c r="AL56">
        <v>13.363</v>
      </c>
      <c r="AM56">
        <v>0</v>
      </c>
      <c r="AN56">
        <v>0.59302999999999995</v>
      </c>
      <c r="AO56">
        <v>0</v>
      </c>
      <c r="AP56">
        <v>11.922267</v>
      </c>
      <c r="AQ56">
        <v>0</v>
      </c>
      <c r="AR56">
        <v>4.4160000000000004</v>
      </c>
      <c r="AS56">
        <v>10.089</v>
      </c>
      <c r="AT56">
        <v>20.000024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1915.3726979999997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336.88069999999999</v>
      </c>
      <c r="L57">
        <v>353</v>
      </c>
      <c r="M57">
        <v>92</v>
      </c>
      <c r="N57">
        <v>118.125</v>
      </c>
      <c r="O57">
        <v>123.66562500000001</v>
      </c>
      <c r="P57">
        <v>101.3909</v>
      </c>
      <c r="Q57">
        <v>6.93</v>
      </c>
      <c r="R57">
        <v>11</v>
      </c>
      <c r="S57">
        <v>12.9</v>
      </c>
      <c r="T57">
        <v>0</v>
      </c>
      <c r="U57">
        <v>418.77</v>
      </c>
      <c r="V57">
        <v>9.8780999999999999</v>
      </c>
      <c r="W57">
        <v>36.346499999999999</v>
      </c>
      <c r="X57">
        <v>83.169300000000007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20.185199999999998</v>
      </c>
      <c r="AH57">
        <v>0</v>
      </c>
      <c r="AI57">
        <v>0</v>
      </c>
      <c r="AJ57">
        <v>0</v>
      </c>
      <c r="AK57">
        <v>26.395199999999999</v>
      </c>
      <c r="AL57">
        <v>13.363</v>
      </c>
      <c r="AM57">
        <v>0</v>
      </c>
      <c r="AN57">
        <v>0.59302999999999995</v>
      </c>
      <c r="AO57">
        <v>0</v>
      </c>
      <c r="AP57">
        <v>5.1239999999999997</v>
      </c>
      <c r="AQ57">
        <v>0</v>
      </c>
      <c r="AR57">
        <v>4.4160000000000004</v>
      </c>
      <c r="AS57">
        <v>10.089</v>
      </c>
      <c r="AT57">
        <v>20.000024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1906.5744309999998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336.88069999999999</v>
      </c>
      <c r="L58">
        <v>353</v>
      </c>
      <c r="M58">
        <v>92</v>
      </c>
      <c r="N58">
        <v>118.125</v>
      </c>
      <c r="O58">
        <v>123.66562500000001</v>
      </c>
      <c r="P58">
        <v>101.3909</v>
      </c>
      <c r="Q58">
        <v>6.93</v>
      </c>
      <c r="R58">
        <v>11</v>
      </c>
      <c r="S58">
        <v>12.9</v>
      </c>
      <c r="T58">
        <v>0</v>
      </c>
      <c r="U58">
        <v>418.77</v>
      </c>
      <c r="V58">
        <v>9.8780999999999999</v>
      </c>
      <c r="W58">
        <v>36.346499999999999</v>
      </c>
      <c r="X58">
        <v>83.169300000000007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20.185199999999998</v>
      </c>
      <c r="AH58">
        <v>0</v>
      </c>
      <c r="AI58">
        <v>0</v>
      </c>
      <c r="AJ58">
        <v>0</v>
      </c>
      <c r="AK58">
        <v>26.395199999999999</v>
      </c>
      <c r="AL58">
        <v>13.363</v>
      </c>
      <c r="AM58">
        <v>0</v>
      </c>
      <c r="AN58">
        <v>0.59302999999999995</v>
      </c>
      <c r="AO58">
        <v>0</v>
      </c>
      <c r="AP58">
        <v>5.1239999999999997</v>
      </c>
      <c r="AQ58">
        <v>0</v>
      </c>
      <c r="AR58">
        <v>4.4160000000000004</v>
      </c>
      <c r="AS58">
        <v>10.089</v>
      </c>
      <c r="AT58">
        <v>20.000024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1906.5744309999998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336.88069999999999</v>
      </c>
      <c r="L59">
        <v>353</v>
      </c>
      <c r="M59">
        <v>92</v>
      </c>
      <c r="N59">
        <v>118.125</v>
      </c>
      <c r="O59">
        <v>123.66562500000001</v>
      </c>
      <c r="P59">
        <v>101.3909</v>
      </c>
      <c r="Q59">
        <v>6.93</v>
      </c>
      <c r="R59">
        <v>11</v>
      </c>
      <c r="S59">
        <v>12.9</v>
      </c>
      <c r="T59">
        <v>0</v>
      </c>
      <c r="U59">
        <v>418.77</v>
      </c>
      <c r="V59">
        <v>9.8780999999999999</v>
      </c>
      <c r="W59">
        <v>36.346499999999999</v>
      </c>
      <c r="X59">
        <v>83.169300000000007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20.185199999999998</v>
      </c>
      <c r="AH59">
        <v>0</v>
      </c>
      <c r="AI59">
        <v>0</v>
      </c>
      <c r="AJ59">
        <v>0</v>
      </c>
      <c r="AK59">
        <v>26.395199999999999</v>
      </c>
      <c r="AL59">
        <v>13.363</v>
      </c>
      <c r="AM59">
        <v>0</v>
      </c>
      <c r="AN59">
        <v>0.59302999999999995</v>
      </c>
      <c r="AO59">
        <v>0</v>
      </c>
      <c r="AP59">
        <v>5.1239999999999997</v>
      </c>
      <c r="AQ59">
        <v>0</v>
      </c>
      <c r="AR59">
        <v>4.4160000000000004</v>
      </c>
      <c r="AS59">
        <v>9.4163999999999994</v>
      </c>
      <c r="AT59">
        <v>20.000024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1904.9018309999999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336.88069999999999</v>
      </c>
      <c r="L60">
        <v>353</v>
      </c>
      <c r="M60">
        <v>92</v>
      </c>
      <c r="N60">
        <v>118.125</v>
      </c>
      <c r="O60">
        <v>123.66562500000001</v>
      </c>
      <c r="P60">
        <v>101.3909</v>
      </c>
      <c r="Q60">
        <v>6.93</v>
      </c>
      <c r="R60">
        <v>11</v>
      </c>
      <c r="S60">
        <v>12.9</v>
      </c>
      <c r="T60">
        <v>0</v>
      </c>
      <c r="U60">
        <v>418.77</v>
      </c>
      <c r="V60">
        <v>9.8780999999999999</v>
      </c>
      <c r="W60">
        <v>36.346499999999999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20.185199999999998</v>
      </c>
      <c r="AH60">
        <v>0</v>
      </c>
      <c r="AI60">
        <v>0</v>
      </c>
      <c r="AJ60">
        <v>0</v>
      </c>
      <c r="AK60">
        <v>26.395199999999999</v>
      </c>
      <c r="AL60">
        <v>17.43</v>
      </c>
      <c r="AM60">
        <v>0</v>
      </c>
      <c r="AN60">
        <v>0.59302999999999995</v>
      </c>
      <c r="AO60">
        <v>0</v>
      </c>
      <c r="AP60">
        <v>5.1239999999999997</v>
      </c>
      <c r="AQ60">
        <v>0</v>
      </c>
      <c r="AR60">
        <v>4.4160000000000004</v>
      </c>
      <c r="AS60">
        <v>9.4163999999999994</v>
      </c>
      <c r="AT60">
        <v>20.000024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1924.1395309999998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336.88069999999999</v>
      </c>
      <c r="L61">
        <v>353</v>
      </c>
      <c r="M61">
        <v>92</v>
      </c>
      <c r="N61">
        <v>118.125</v>
      </c>
      <c r="O61">
        <v>123.66562500000001</v>
      </c>
      <c r="P61">
        <v>101.3909</v>
      </c>
      <c r="Q61">
        <v>6.93</v>
      </c>
      <c r="R61">
        <v>11</v>
      </c>
      <c r="S61">
        <v>12.9</v>
      </c>
      <c r="T61">
        <v>0</v>
      </c>
      <c r="U61">
        <v>418.77</v>
      </c>
      <c r="V61">
        <v>9.8780999999999999</v>
      </c>
      <c r="W61">
        <v>36.346499999999999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20.185199999999998</v>
      </c>
      <c r="AH61">
        <v>0</v>
      </c>
      <c r="AI61">
        <v>0</v>
      </c>
      <c r="AJ61">
        <v>0</v>
      </c>
      <c r="AK61">
        <v>26.395199999999999</v>
      </c>
      <c r="AL61">
        <v>70.882000000000005</v>
      </c>
      <c r="AM61">
        <v>0</v>
      </c>
      <c r="AN61">
        <v>0.59302999999999995</v>
      </c>
      <c r="AO61">
        <v>0</v>
      </c>
      <c r="AP61">
        <v>5.1239999999999997</v>
      </c>
      <c r="AQ61">
        <v>0</v>
      </c>
      <c r="AR61">
        <v>4.4160000000000004</v>
      </c>
      <c r="AS61">
        <v>9.4163999999999994</v>
      </c>
      <c r="AT61">
        <v>20.000024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1983.1123309999998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336.88069999999999</v>
      </c>
      <c r="L62">
        <v>353</v>
      </c>
      <c r="M62">
        <v>92</v>
      </c>
      <c r="N62">
        <v>118.125</v>
      </c>
      <c r="O62">
        <v>123.66562500000001</v>
      </c>
      <c r="P62">
        <v>101.3909</v>
      </c>
      <c r="Q62">
        <v>6.93</v>
      </c>
      <c r="R62">
        <v>11</v>
      </c>
      <c r="S62">
        <v>12.9</v>
      </c>
      <c r="T62">
        <v>0</v>
      </c>
      <c r="U62">
        <v>418.77</v>
      </c>
      <c r="V62">
        <v>9.8780999999999999</v>
      </c>
      <c r="W62">
        <v>36.346499999999999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20.185199999999998</v>
      </c>
      <c r="AH62">
        <v>0</v>
      </c>
      <c r="AI62">
        <v>0</v>
      </c>
      <c r="AJ62">
        <v>0</v>
      </c>
      <c r="AK62">
        <v>26.395199999999999</v>
      </c>
      <c r="AL62">
        <v>70.882000000000005</v>
      </c>
      <c r="AM62">
        <v>0</v>
      </c>
      <c r="AN62">
        <v>0.59302999999999995</v>
      </c>
      <c r="AO62">
        <v>0</v>
      </c>
      <c r="AP62">
        <v>5.1239999999999997</v>
      </c>
      <c r="AQ62">
        <v>15.561</v>
      </c>
      <c r="AR62">
        <v>4.4160000000000004</v>
      </c>
      <c r="AS62">
        <v>9.4163999999999994</v>
      </c>
      <c r="AT62">
        <v>20.000024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1998.6733309999997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386.23009999999999</v>
      </c>
      <c r="M63">
        <v>92</v>
      </c>
      <c r="N63">
        <v>118.125</v>
      </c>
      <c r="O63">
        <v>123.66562500000001</v>
      </c>
      <c r="P63">
        <v>101.3909</v>
      </c>
      <c r="Q63">
        <v>6.93</v>
      </c>
      <c r="R63">
        <v>25.8261</v>
      </c>
      <c r="S63">
        <v>12.9</v>
      </c>
      <c r="T63">
        <v>0</v>
      </c>
      <c r="U63">
        <v>418.77</v>
      </c>
      <c r="V63">
        <v>14.25</v>
      </c>
      <c r="W63">
        <v>45.22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20.185199999999998</v>
      </c>
      <c r="AH63">
        <v>0</v>
      </c>
      <c r="AI63">
        <v>0</v>
      </c>
      <c r="AJ63">
        <v>0</v>
      </c>
      <c r="AK63">
        <v>26.395199999999999</v>
      </c>
      <c r="AL63">
        <v>70.882000000000005</v>
      </c>
      <c r="AM63">
        <v>0</v>
      </c>
      <c r="AN63">
        <v>0.59302999999999995</v>
      </c>
      <c r="AO63">
        <v>0</v>
      </c>
      <c r="AP63">
        <v>5.1239999999999997</v>
      </c>
      <c r="AQ63">
        <v>15.561</v>
      </c>
      <c r="AR63">
        <v>4.4160000000000004</v>
      </c>
      <c r="AS63">
        <v>9.4163999999999994</v>
      </c>
      <c r="AT63">
        <v>20.000024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2065.6543309999997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386.23009999999999</v>
      </c>
      <c r="M64">
        <v>92</v>
      </c>
      <c r="N64">
        <v>118.125</v>
      </c>
      <c r="O64">
        <v>123.66562500000001</v>
      </c>
      <c r="P64">
        <v>101.3909</v>
      </c>
      <c r="Q64">
        <v>6.93</v>
      </c>
      <c r="R64">
        <v>25.8261</v>
      </c>
      <c r="S64">
        <v>12.9</v>
      </c>
      <c r="T64">
        <v>0</v>
      </c>
      <c r="U64">
        <v>418.77</v>
      </c>
      <c r="V64">
        <v>14.25</v>
      </c>
      <c r="W64">
        <v>45.22</v>
      </c>
      <c r="X64">
        <v>98.34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20.185199999999998</v>
      </c>
      <c r="AH64">
        <v>0</v>
      </c>
      <c r="AI64">
        <v>0</v>
      </c>
      <c r="AJ64">
        <v>0</v>
      </c>
      <c r="AK64">
        <v>26.395199999999999</v>
      </c>
      <c r="AL64">
        <v>70.882000000000005</v>
      </c>
      <c r="AM64">
        <v>0</v>
      </c>
      <c r="AN64">
        <v>0.59302999999999995</v>
      </c>
      <c r="AO64">
        <v>0</v>
      </c>
      <c r="AP64">
        <v>5.1239999999999997</v>
      </c>
      <c r="AQ64">
        <v>15.561</v>
      </c>
      <c r="AR64">
        <v>4.4160000000000004</v>
      </c>
      <c r="AS64">
        <v>9.4163999999999994</v>
      </c>
      <c r="AT64">
        <v>20.000024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2064.6543309999997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386.23009999999999</v>
      </c>
      <c r="M65">
        <v>92</v>
      </c>
      <c r="N65">
        <v>118.125</v>
      </c>
      <c r="O65">
        <v>123.66562500000001</v>
      </c>
      <c r="P65">
        <v>101.3909</v>
      </c>
      <c r="Q65">
        <v>10.222200000000001</v>
      </c>
      <c r="R65">
        <v>25.8261</v>
      </c>
      <c r="S65">
        <v>16.703099999999999</v>
      </c>
      <c r="T65">
        <v>0</v>
      </c>
      <c r="U65">
        <v>418.77</v>
      </c>
      <c r="V65">
        <v>14.25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20.185199999999998</v>
      </c>
      <c r="AH65">
        <v>0</v>
      </c>
      <c r="AI65">
        <v>0</v>
      </c>
      <c r="AJ65">
        <v>0</v>
      </c>
      <c r="AK65">
        <v>26.395199999999999</v>
      </c>
      <c r="AL65">
        <v>15.106</v>
      </c>
      <c r="AM65">
        <v>0</v>
      </c>
      <c r="AN65">
        <v>0.59302999999999995</v>
      </c>
      <c r="AO65">
        <v>0</v>
      </c>
      <c r="AP65">
        <v>5.1239999999999997</v>
      </c>
      <c r="AQ65">
        <v>31.122</v>
      </c>
      <c r="AR65">
        <v>11.04</v>
      </c>
      <c r="AS65">
        <v>9.4163999999999994</v>
      </c>
      <c r="AT65">
        <v>20.000024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2031.6378309999998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438.23009999999999</v>
      </c>
      <c r="M66">
        <v>92</v>
      </c>
      <c r="N66">
        <v>118.125</v>
      </c>
      <c r="O66">
        <v>123.66562500000001</v>
      </c>
      <c r="P66">
        <v>101.3909</v>
      </c>
      <c r="Q66">
        <v>10.222200000000001</v>
      </c>
      <c r="R66">
        <v>25.8261</v>
      </c>
      <c r="S66">
        <v>16.703099999999999</v>
      </c>
      <c r="T66">
        <v>0</v>
      </c>
      <c r="U66">
        <v>418.77</v>
      </c>
      <c r="V66">
        <v>14.25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20.185199999999998</v>
      </c>
      <c r="AH66">
        <v>20.834</v>
      </c>
      <c r="AI66">
        <v>0</v>
      </c>
      <c r="AJ66">
        <v>0</v>
      </c>
      <c r="AK66">
        <v>26.395199999999999</v>
      </c>
      <c r="AL66">
        <v>13.363</v>
      </c>
      <c r="AM66">
        <v>0</v>
      </c>
      <c r="AN66">
        <v>0.59302999999999995</v>
      </c>
      <c r="AO66">
        <v>0</v>
      </c>
      <c r="AP66">
        <v>5.1239999999999997</v>
      </c>
      <c r="AQ66">
        <v>31.122</v>
      </c>
      <c r="AR66">
        <v>11.04</v>
      </c>
      <c r="AS66">
        <v>9.4163999999999994</v>
      </c>
      <c r="AT66">
        <v>20.000024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2102.7288309999999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524.65509999999995</v>
      </c>
      <c r="M67">
        <v>92</v>
      </c>
      <c r="N67">
        <v>118.125</v>
      </c>
      <c r="O67">
        <v>123.66562500000001</v>
      </c>
      <c r="P67">
        <v>101.3909</v>
      </c>
      <c r="Q67">
        <v>17.252199999999998</v>
      </c>
      <c r="R67">
        <v>33.368364999999997</v>
      </c>
      <c r="S67">
        <v>23.293600000000001</v>
      </c>
      <c r="T67">
        <v>0</v>
      </c>
      <c r="U67">
        <v>418.77</v>
      </c>
      <c r="V67">
        <v>14.25</v>
      </c>
      <c r="W67">
        <v>36.346499999999999</v>
      </c>
      <c r="X67">
        <v>83.169300000000007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20.185199999999998</v>
      </c>
      <c r="AH67">
        <v>20.834</v>
      </c>
      <c r="AI67">
        <v>0</v>
      </c>
      <c r="AJ67">
        <v>0</v>
      </c>
      <c r="AK67">
        <v>26.395199999999999</v>
      </c>
      <c r="AL67">
        <v>13.363</v>
      </c>
      <c r="AM67">
        <v>0</v>
      </c>
      <c r="AN67">
        <v>0</v>
      </c>
      <c r="AO67">
        <v>0</v>
      </c>
      <c r="AP67">
        <v>5.1239999999999997</v>
      </c>
      <c r="AQ67">
        <v>31.122</v>
      </c>
      <c r="AR67">
        <v>49.68</v>
      </c>
      <c r="AS67">
        <v>9.4163999999999994</v>
      </c>
      <c r="AT67">
        <v>20.000024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2225.3193659999997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584.65509999999995</v>
      </c>
      <c r="M68">
        <v>92</v>
      </c>
      <c r="N68">
        <v>118.125</v>
      </c>
      <c r="O68">
        <v>123.66562500000001</v>
      </c>
      <c r="P68">
        <v>101.3909</v>
      </c>
      <c r="Q68">
        <v>17.252199999999998</v>
      </c>
      <c r="R68">
        <v>33.57</v>
      </c>
      <c r="S68">
        <v>23.293600000000001</v>
      </c>
      <c r="T68">
        <v>0</v>
      </c>
      <c r="U68">
        <v>418.77</v>
      </c>
      <c r="V68">
        <v>14.25</v>
      </c>
      <c r="W68">
        <v>36.346499999999999</v>
      </c>
      <c r="X68">
        <v>83.169300000000007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20.185199999999998</v>
      </c>
      <c r="AH68">
        <v>42.615000000000002</v>
      </c>
      <c r="AI68">
        <v>0</v>
      </c>
      <c r="AJ68">
        <v>0</v>
      </c>
      <c r="AK68">
        <v>26.395199999999999</v>
      </c>
      <c r="AL68">
        <v>13.363</v>
      </c>
      <c r="AM68">
        <v>0</v>
      </c>
      <c r="AN68">
        <v>0</v>
      </c>
      <c r="AO68">
        <v>0</v>
      </c>
      <c r="AP68">
        <v>5.1239999999999997</v>
      </c>
      <c r="AQ68">
        <v>31.122</v>
      </c>
      <c r="AR68">
        <v>49.68</v>
      </c>
      <c r="AS68">
        <v>9.4163999999999994</v>
      </c>
      <c r="AT68">
        <v>20.000024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2302.3020009999991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92</v>
      </c>
      <c r="N69">
        <v>118.125</v>
      </c>
      <c r="O69">
        <v>123.66562500000001</v>
      </c>
      <c r="P69">
        <v>101.3909</v>
      </c>
      <c r="Q69">
        <v>17.252199999999998</v>
      </c>
      <c r="R69">
        <v>33.57</v>
      </c>
      <c r="S69">
        <v>26.266358</v>
      </c>
      <c r="T69">
        <v>0</v>
      </c>
      <c r="U69">
        <v>418.77</v>
      </c>
      <c r="V69">
        <v>14.25</v>
      </c>
      <c r="W69">
        <v>45.22</v>
      </c>
      <c r="X69">
        <v>97.664918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20.185199999999998</v>
      </c>
      <c r="AH69">
        <v>42.615000000000002</v>
      </c>
      <c r="AI69">
        <v>0</v>
      </c>
      <c r="AJ69">
        <v>0</v>
      </c>
      <c r="AK69">
        <v>26.395199999999999</v>
      </c>
      <c r="AL69">
        <v>13.363</v>
      </c>
      <c r="AM69">
        <v>0</v>
      </c>
      <c r="AN69">
        <v>0</v>
      </c>
      <c r="AO69">
        <v>0</v>
      </c>
      <c r="AP69">
        <v>5.1239999999999997</v>
      </c>
      <c r="AQ69">
        <v>31.122</v>
      </c>
      <c r="AR69">
        <v>6.6239999999999997</v>
      </c>
      <c r="AS69">
        <v>9.4163999999999994</v>
      </c>
      <c r="AT69">
        <v>20.000024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2355.0828769999989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92</v>
      </c>
      <c r="N70">
        <v>118.125</v>
      </c>
      <c r="O70">
        <v>123.66562500000001</v>
      </c>
      <c r="P70">
        <v>101.3909</v>
      </c>
      <c r="Q70">
        <v>17.252199999999998</v>
      </c>
      <c r="R70">
        <v>33.57</v>
      </c>
      <c r="S70">
        <v>26.3901</v>
      </c>
      <c r="T70">
        <v>0</v>
      </c>
      <c r="U70">
        <v>418.77</v>
      </c>
      <c r="V70">
        <v>14.25</v>
      </c>
      <c r="W70">
        <v>45.22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20.185199999999998</v>
      </c>
      <c r="AH70">
        <v>42.615000000000002</v>
      </c>
      <c r="AI70">
        <v>0</v>
      </c>
      <c r="AJ70">
        <v>0</v>
      </c>
      <c r="AK70">
        <v>26.395199999999999</v>
      </c>
      <c r="AL70">
        <v>13.363</v>
      </c>
      <c r="AM70">
        <v>0</v>
      </c>
      <c r="AN70">
        <v>0</v>
      </c>
      <c r="AO70">
        <v>0</v>
      </c>
      <c r="AP70">
        <v>5.1239999999999997</v>
      </c>
      <c r="AQ70">
        <v>31.122</v>
      </c>
      <c r="AR70">
        <v>11.04</v>
      </c>
      <c r="AS70">
        <v>9.4163999999999994</v>
      </c>
      <c r="AT70">
        <v>20.000024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2359.2977009999991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92</v>
      </c>
      <c r="N71">
        <v>118.125</v>
      </c>
      <c r="O71">
        <v>123.66562500000001</v>
      </c>
      <c r="P71">
        <v>101.3909</v>
      </c>
      <c r="Q71">
        <v>14.03</v>
      </c>
      <c r="R71">
        <v>33.57</v>
      </c>
      <c r="S71">
        <v>22.687000000000001</v>
      </c>
      <c r="T71">
        <v>0</v>
      </c>
      <c r="U71">
        <v>418.77</v>
      </c>
      <c r="V71">
        <v>14.25</v>
      </c>
      <c r="W71">
        <v>45.22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20.185199999999998</v>
      </c>
      <c r="AH71">
        <v>42.615000000000002</v>
      </c>
      <c r="AI71">
        <v>0</v>
      </c>
      <c r="AJ71">
        <v>0</v>
      </c>
      <c r="AK71">
        <v>26.395199999999999</v>
      </c>
      <c r="AL71">
        <v>13.363</v>
      </c>
      <c r="AM71">
        <v>0</v>
      </c>
      <c r="AN71">
        <v>0</v>
      </c>
      <c r="AO71">
        <v>0</v>
      </c>
      <c r="AP71">
        <v>5.1239999999999997</v>
      </c>
      <c r="AQ71">
        <v>31.122</v>
      </c>
      <c r="AR71">
        <v>11.04</v>
      </c>
      <c r="AS71">
        <v>9.4163999999999994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2375.6934009999991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92</v>
      </c>
      <c r="N72">
        <v>118.125</v>
      </c>
      <c r="O72">
        <v>123.66562500000001</v>
      </c>
      <c r="P72">
        <v>101.3909</v>
      </c>
      <c r="Q72">
        <v>14.03</v>
      </c>
      <c r="R72">
        <v>33.57</v>
      </c>
      <c r="S72">
        <v>22.687000000000001</v>
      </c>
      <c r="T72">
        <v>0</v>
      </c>
      <c r="U72">
        <v>418.77</v>
      </c>
      <c r="V72">
        <v>14.25</v>
      </c>
      <c r="W72">
        <v>45.22</v>
      </c>
      <c r="X72">
        <v>98.34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20.185199999999998</v>
      </c>
      <c r="AH72">
        <v>42.615000000000002</v>
      </c>
      <c r="AI72">
        <v>3.1825000000000001</v>
      </c>
      <c r="AJ72">
        <v>0</v>
      </c>
      <c r="AK72">
        <v>26.395199999999999</v>
      </c>
      <c r="AL72">
        <v>13.363</v>
      </c>
      <c r="AM72">
        <v>0</v>
      </c>
      <c r="AN72">
        <v>0</v>
      </c>
      <c r="AO72">
        <v>0</v>
      </c>
      <c r="AP72">
        <v>5.1239999999999997</v>
      </c>
      <c r="AQ72">
        <v>31.122</v>
      </c>
      <c r="AR72">
        <v>11.04</v>
      </c>
      <c r="AS72">
        <v>9.4163999999999994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2406.8919769999989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632.91999999999996</v>
      </c>
      <c r="M73">
        <v>92</v>
      </c>
      <c r="N73">
        <v>118.125</v>
      </c>
      <c r="O73">
        <v>123.66562500000001</v>
      </c>
      <c r="P73">
        <v>101.3909</v>
      </c>
      <c r="Q73">
        <v>14.03</v>
      </c>
      <c r="R73">
        <v>33.57</v>
      </c>
      <c r="S73">
        <v>22.687000000000001</v>
      </c>
      <c r="T73">
        <v>0</v>
      </c>
      <c r="U73">
        <v>418.77</v>
      </c>
      <c r="V73">
        <v>14.25</v>
      </c>
      <c r="W73">
        <v>45.22</v>
      </c>
      <c r="X73">
        <v>98.34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20.185199999999998</v>
      </c>
      <c r="AH73">
        <v>56.82</v>
      </c>
      <c r="AI73">
        <v>6.3650000000000002</v>
      </c>
      <c r="AJ73">
        <v>0</v>
      </c>
      <c r="AK73">
        <v>26.395199999999999</v>
      </c>
      <c r="AL73">
        <v>26.725999999999999</v>
      </c>
      <c r="AM73">
        <v>0</v>
      </c>
      <c r="AN73">
        <v>0</v>
      </c>
      <c r="AO73">
        <v>0</v>
      </c>
      <c r="AP73">
        <v>5.1239999999999997</v>
      </c>
      <c r="AQ73">
        <v>62.244</v>
      </c>
      <c r="AR73">
        <v>11.04</v>
      </c>
      <c r="AS73">
        <v>9.4163999999999994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2464.6224130000001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632.91999999999996</v>
      </c>
      <c r="M74">
        <v>92</v>
      </c>
      <c r="N74">
        <v>118.125</v>
      </c>
      <c r="O74">
        <v>123.66562500000001</v>
      </c>
      <c r="P74">
        <v>101.3909</v>
      </c>
      <c r="Q74">
        <v>14.03</v>
      </c>
      <c r="R74">
        <v>33.57</v>
      </c>
      <c r="S74">
        <v>22.687000000000001</v>
      </c>
      <c r="T74">
        <v>0</v>
      </c>
      <c r="U74">
        <v>418.77</v>
      </c>
      <c r="V74">
        <v>14.25</v>
      </c>
      <c r="W74">
        <v>45.22</v>
      </c>
      <c r="X74">
        <v>98.34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32.957704</v>
      </c>
      <c r="AF74">
        <v>8.8740000000000006</v>
      </c>
      <c r="AG74">
        <v>20.185199999999998</v>
      </c>
      <c r="AH74">
        <v>75.760000000000005</v>
      </c>
      <c r="AI74">
        <v>32.700823999999997</v>
      </c>
      <c r="AJ74">
        <v>0</v>
      </c>
      <c r="AK74">
        <v>26.395199999999999</v>
      </c>
      <c r="AL74">
        <v>26.725999999999999</v>
      </c>
      <c r="AM74">
        <v>4.7988</v>
      </c>
      <c r="AN74">
        <v>0</v>
      </c>
      <c r="AO74">
        <v>0</v>
      </c>
      <c r="AP74">
        <v>5.1239999999999997</v>
      </c>
      <c r="AQ74">
        <v>62.244</v>
      </c>
      <c r="AR74">
        <v>11.04</v>
      </c>
      <c r="AS74">
        <v>9.4163999999999994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2554.3739249999999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652.25257699999997</v>
      </c>
      <c r="M75">
        <v>92</v>
      </c>
      <c r="N75">
        <v>56.7</v>
      </c>
      <c r="O75">
        <v>123.66562500000001</v>
      </c>
      <c r="P75">
        <v>101.3909</v>
      </c>
      <c r="Q75">
        <v>17.252199999999998</v>
      </c>
      <c r="R75">
        <v>33.57</v>
      </c>
      <c r="S75">
        <v>25.216396</v>
      </c>
      <c r="T75">
        <v>0</v>
      </c>
      <c r="U75">
        <v>418.77</v>
      </c>
      <c r="V75">
        <v>14.25</v>
      </c>
      <c r="W75">
        <v>45.22</v>
      </c>
      <c r="X75">
        <v>98.34</v>
      </c>
      <c r="Y75">
        <v>0</v>
      </c>
      <c r="Z75">
        <v>0</v>
      </c>
      <c r="AA75">
        <v>39.5</v>
      </c>
      <c r="AB75">
        <v>26.34008</v>
      </c>
      <c r="AC75">
        <v>6.367</v>
      </c>
      <c r="AD75">
        <v>36.544144000000003</v>
      </c>
      <c r="AE75">
        <v>49.436556000000003</v>
      </c>
      <c r="AF75">
        <v>8.8740000000000006</v>
      </c>
      <c r="AG75">
        <v>20.185199999999998</v>
      </c>
      <c r="AH75">
        <v>94.7</v>
      </c>
      <c r="AI75">
        <v>32.700823999999997</v>
      </c>
      <c r="AJ75">
        <v>0</v>
      </c>
      <c r="AK75">
        <v>26.395199999999999</v>
      </c>
      <c r="AL75">
        <v>26.725999999999999</v>
      </c>
      <c r="AM75">
        <v>9.3309999999999995</v>
      </c>
      <c r="AN75">
        <v>0</v>
      </c>
      <c r="AO75">
        <v>0</v>
      </c>
      <c r="AP75">
        <v>5.1239999999999997</v>
      </c>
      <c r="AQ75">
        <v>62.244</v>
      </c>
      <c r="AR75">
        <v>11.04</v>
      </c>
      <c r="AS75">
        <v>9.4163999999999994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2598.1122259999997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92</v>
      </c>
      <c r="N76">
        <v>56.7</v>
      </c>
      <c r="O76">
        <v>123.66562500000001</v>
      </c>
      <c r="P76">
        <v>101.3909</v>
      </c>
      <c r="Q76">
        <v>17.252199999999998</v>
      </c>
      <c r="R76">
        <v>33.57</v>
      </c>
      <c r="S76">
        <v>26.3901</v>
      </c>
      <c r="T76">
        <v>0</v>
      </c>
      <c r="U76">
        <v>418.77</v>
      </c>
      <c r="V76">
        <v>14.25</v>
      </c>
      <c r="W76">
        <v>45.22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9.86</v>
      </c>
      <c r="AG76">
        <v>20.185199999999998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26.725999999999999</v>
      </c>
      <c r="AM76">
        <v>9.3309999999999995</v>
      </c>
      <c r="AN76">
        <v>0</v>
      </c>
      <c r="AO76">
        <v>0</v>
      </c>
      <c r="AP76">
        <v>5.1239999999999997</v>
      </c>
      <c r="AQ76">
        <v>62.244</v>
      </c>
      <c r="AR76">
        <v>11.04</v>
      </c>
      <c r="AS76">
        <v>9.4163999999999994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2695.2031540000003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92</v>
      </c>
      <c r="N77">
        <v>56.7</v>
      </c>
      <c r="O77">
        <v>123.66562500000001</v>
      </c>
      <c r="P77">
        <v>101.3909</v>
      </c>
      <c r="Q77">
        <v>17.252199999999998</v>
      </c>
      <c r="R77">
        <v>33.57</v>
      </c>
      <c r="S77">
        <v>26.3901</v>
      </c>
      <c r="T77">
        <v>0</v>
      </c>
      <c r="U77">
        <v>418.77</v>
      </c>
      <c r="V77">
        <v>14.25</v>
      </c>
      <c r="W77">
        <v>45.22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9.86</v>
      </c>
      <c r="AG77">
        <v>20.185199999999998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26.725999999999999</v>
      </c>
      <c r="AM77">
        <v>15.804048</v>
      </c>
      <c r="AN77">
        <v>0</v>
      </c>
      <c r="AO77">
        <v>0</v>
      </c>
      <c r="AP77">
        <v>5.1239999999999997</v>
      </c>
      <c r="AQ77">
        <v>62.244</v>
      </c>
      <c r="AR77">
        <v>11.04</v>
      </c>
      <c r="AS77">
        <v>9.4163999999999994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2701.6762020000001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92</v>
      </c>
      <c r="N78">
        <v>56.7</v>
      </c>
      <c r="O78">
        <v>123.66562500000001</v>
      </c>
      <c r="P78">
        <v>101.3909</v>
      </c>
      <c r="Q78">
        <v>17.252199999999998</v>
      </c>
      <c r="R78">
        <v>33.57</v>
      </c>
      <c r="S78">
        <v>26.3901</v>
      </c>
      <c r="T78">
        <v>0</v>
      </c>
      <c r="U78">
        <v>418.77</v>
      </c>
      <c r="V78">
        <v>14.25</v>
      </c>
      <c r="W78">
        <v>45.22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9.86</v>
      </c>
      <c r="AG78">
        <v>20.185199999999998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26.725999999999999</v>
      </c>
      <c r="AM78">
        <v>15.804048</v>
      </c>
      <c r="AN78">
        <v>0</v>
      </c>
      <c r="AO78">
        <v>0</v>
      </c>
      <c r="AP78">
        <v>5.1239999999999997</v>
      </c>
      <c r="AQ78">
        <v>62.244</v>
      </c>
      <c r="AR78">
        <v>11.04</v>
      </c>
      <c r="AS78">
        <v>9.4163999999999994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2701.6762020000001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56.7</v>
      </c>
      <c r="O79">
        <v>123.66562500000001</v>
      </c>
      <c r="P79">
        <v>101.3909</v>
      </c>
      <c r="Q79">
        <v>17.252199999999998</v>
      </c>
      <c r="R79">
        <v>33.57</v>
      </c>
      <c r="S79">
        <v>26.3901</v>
      </c>
      <c r="T79">
        <v>0</v>
      </c>
      <c r="U79">
        <v>418.77</v>
      </c>
      <c r="V79">
        <v>14.25</v>
      </c>
      <c r="W79">
        <v>45.22</v>
      </c>
      <c r="X79">
        <v>98.34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9.86</v>
      </c>
      <c r="AG79">
        <v>20.185199999999998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26.725999999999999</v>
      </c>
      <c r="AM79">
        <v>15.804048</v>
      </c>
      <c r="AN79">
        <v>0</v>
      </c>
      <c r="AO79">
        <v>0</v>
      </c>
      <c r="AP79">
        <v>5.1239999999999997</v>
      </c>
      <c r="AQ79">
        <v>62.244</v>
      </c>
      <c r="AR79">
        <v>11.04</v>
      </c>
      <c r="AS79">
        <v>9.4163999999999994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2687.5731220000002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56.7</v>
      </c>
      <c r="O80">
        <v>123.66562500000001</v>
      </c>
      <c r="P80">
        <v>101.3909</v>
      </c>
      <c r="Q80">
        <v>17.252199999999998</v>
      </c>
      <c r="R80">
        <v>33.57</v>
      </c>
      <c r="S80">
        <v>26.3901</v>
      </c>
      <c r="T80">
        <v>0</v>
      </c>
      <c r="U80">
        <v>418.77</v>
      </c>
      <c r="V80">
        <v>14.25</v>
      </c>
      <c r="W80">
        <v>45.22</v>
      </c>
      <c r="X80">
        <v>98.34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9.86</v>
      </c>
      <c r="AG80">
        <v>20.185199999999998</v>
      </c>
      <c r="AH80">
        <v>140.34540000000001</v>
      </c>
      <c r="AI80">
        <v>3.819</v>
      </c>
      <c r="AJ80">
        <v>0</v>
      </c>
      <c r="AK80">
        <v>26.395199999999999</v>
      </c>
      <c r="AL80">
        <v>26.725999999999999</v>
      </c>
      <c r="AM80">
        <v>15.804048</v>
      </c>
      <c r="AN80">
        <v>0</v>
      </c>
      <c r="AO80">
        <v>0</v>
      </c>
      <c r="AP80">
        <v>5.1239999999999997</v>
      </c>
      <c r="AQ80">
        <v>62.244</v>
      </c>
      <c r="AR80">
        <v>11.04</v>
      </c>
      <c r="AS80">
        <v>9.4163999999999994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2658.6912980000002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56.7</v>
      </c>
      <c r="O81">
        <v>123.66562500000001</v>
      </c>
      <c r="P81">
        <v>101.3909</v>
      </c>
      <c r="Q81">
        <v>17.252199999999998</v>
      </c>
      <c r="R81">
        <v>33.57</v>
      </c>
      <c r="S81">
        <v>26.3901</v>
      </c>
      <c r="T81">
        <v>0</v>
      </c>
      <c r="U81">
        <v>418.77</v>
      </c>
      <c r="V81">
        <v>14.25</v>
      </c>
      <c r="W81">
        <v>45.22</v>
      </c>
      <c r="X81">
        <v>98.34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9.86</v>
      </c>
      <c r="AG81">
        <v>20.185199999999998</v>
      </c>
      <c r="AH81">
        <v>132.58000000000001</v>
      </c>
      <c r="AI81">
        <v>0</v>
      </c>
      <c r="AJ81">
        <v>0</v>
      </c>
      <c r="AK81">
        <v>26.395199999999999</v>
      </c>
      <c r="AL81">
        <v>26.725999999999999</v>
      </c>
      <c r="AM81">
        <v>10.557359999999999</v>
      </c>
      <c r="AN81">
        <v>0</v>
      </c>
      <c r="AO81">
        <v>0</v>
      </c>
      <c r="AP81">
        <v>5.1239999999999997</v>
      </c>
      <c r="AQ81">
        <v>62.244</v>
      </c>
      <c r="AR81">
        <v>11.04</v>
      </c>
      <c r="AS81">
        <v>9.4163999999999994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2626.8436099999999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92</v>
      </c>
      <c r="N82">
        <v>56.7</v>
      </c>
      <c r="O82">
        <v>123.66562500000001</v>
      </c>
      <c r="P82">
        <v>101.3909</v>
      </c>
      <c r="Q82">
        <v>17.252199999999998</v>
      </c>
      <c r="R82">
        <v>33.57</v>
      </c>
      <c r="S82">
        <v>26.3901</v>
      </c>
      <c r="T82">
        <v>0</v>
      </c>
      <c r="U82">
        <v>418.77</v>
      </c>
      <c r="V82">
        <v>14.25</v>
      </c>
      <c r="W82">
        <v>45.22</v>
      </c>
      <c r="X82">
        <v>98.34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36.544144000000003</v>
      </c>
      <c r="AE82">
        <v>49.436556000000003</v>
      </c>
      <c r="AF82">
        <v>9.86</v>
      </c>
      <c r="AG82">
        <v>20.185199999999998</v>
      </c>
      <c r="AH82">
        <v>94.7</v>
      </c>
      <c r="AI82">
        <v>0</v>
      </c>
      <c r="AJ82">
        <v>0</v>
      </c>
      <c r="AK82">
        <v>26.395199999999999</v>
      </c>
      <c r="AL82">
        <v>26.725999999999999</v>
      </c>
      <c r="AM82">
        <v>10.557359999999999</v>
      </c>
      <c r="AN82">
        <v>0</v>
      </c>
      <c r="AO82">
        <v>0</v>
      </c>
      <c r="AP82">
        <v>5.1239999999999997</v>
      </c>
      <c r="AQ82">
        <v>62.244</v>
      </c>
      <c r="AR82">
        <v>11.04</v>
      </c>
      <c r="AS82">
        <v>9.4163999999999994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2550.9810289999996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92</v>
      </c>
      <c r="N83">
        <v>56.7</v>
      </c>
      <c r="O83">
        <v>123.66562500000001</v>
      </c>
      <c r="P83">
        <v>101.3909</v>
      </c>
      <c r="Q83">
        <v>17.252199999999998</v>
      </c>
      <c r="R83">
        <v>33.57</v>
      </c>
      <c r="S83">
        <v>26.3901</v>
      </c>
      <c r="T83">
        <v>0</v>
      </c>
      <c r="U83">
        <v>418.77</v>
      </c>
      <c r="V83">
        <v>14.25</v>
      </c>
      <c r="W83">
        <v>45.22</v>
      </c>
      <c r="X83">
        <v>98.34</v>
      </c>
      <c r="Y83">
        <v>0</v>
      </c>
      <c r="Z83">
        <v>0</v>
      </c>
      <c r="AA83">
        <v>13.983000000000001</v>
      </c>
      <c r="AB83">
        <v>26.34008</v>
      </c>
      <c r="AC83">
        <v>0</v>
      </c>
      <c r="AD83">
        <v>36.544144000000003</v>
      </c>
      <c r="AE83">
        <v>32.957704</v>
      </c>
      <c r="AF83">
        <v>9.86</v>
      </c>
      <c r="AG83">
        <v>20.185199999999998</v>
      </c>
      <c r="AH83">
        <v>75.760000000000005</v>
      </c>
      <c r="AI83">
        <v>0</v>
      </c>
      <c r="AJ83">
        <v>0</v>
      </c>
      <c r="AK83">
        <v>26.395199999999999</v>
      </c>
      <c r="AL83">
        <v>26.725999999999999</v>
      </c>
      <c r="AM83">
        <v>5.2786799999999996</v>
      </c>
      <c r="AN83">
        <v>0</v>
      </c>
      <c r="AO83">
        <v>0</v>
      </c>
      <c r="AP83">
        <v>5.1239999999999997</v>
      </c>
      <c r="AQ83">
        <v>31.122</v>
      </c>
      <c r="AR83">
        <v>11.04</v>
      </c>
      <c r="AS83">
        <v>9.4163999999999994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2465.9914569999996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92</v>
      </c>
      <c r="N84">
        <v>56.7</v>
      </c>
      <c r="O84">
        <v>123.66562500000001</v>
      </c>
      <c r="P84">
        <v>101.3909</v>
      </c>
      <c r="Q84">
        <v>17.252199999999998</v>
      </c>
      <c r="R84">
        <v>33.57</v>
      </c>
      <c r="S84">
        <v>26.3901</v>
      </c>
      <c r="T84">
        <v>0</v>
      </c>
      <c r="U84">
        <v>418.77</v>
      </c>
      <c r="V84">
        <v>14.25</v>
      </c>
      <c r="W84">
        <v>45.22</v>
      </c>
      <c r="X84">
        <v>98.34</v>
      </c>
      <c r="Y84">
        <v>0</v>
      </c>
      <c r="Z84">
        <v>0</v>
      </c>
      <c r="AA84">
        <v>7.0309999999999997</v>
      </c>
      <c r="AB84">
        <v>13.17004</v>
      </c>
      <c r="AC84">
        <v>0</v>
      </c>
      <c r="AD84">
        <v>25.099</v>
      </c>
      <c r="AE84">
        <v>32.957704</v>
      </c>
      <c r="AF84">
        <v>9.86</v>
      </c>
      <c r="AG84">
        <v>20.185199999999998</v>
      </c>
      <c r="AH84">
        <v>56.82</v>
      </c>
      <c r="AI84">
        <v>0</v>
      </c>
      <c r="AJ84">
        <v>0</v>
      </c>
      <c r="AK84">
        <v>26.395199999999999</v>
      </c>
      <c r="AL84">
        <v>26.725999999999999</v>
      </c>
      <c r="AM84">
        <v>5.2786799999999996</v>
      </c>
      <c r="AN84">
        <v>0</v>
      </c>
      <c r="AO84">
        <v>0</v>
      </c>
      <c r="AP84">
        <v>5.1239999999999997</v>
      </c>
      <c r="AQ84">
        <v>31.122</v>
      </c>
      <c r="AR84">
        <v>11.04</v>
      </c>
      <c r="AS84">
        <v>9.4163999999999994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2415.4842729999996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653.15009999999995</v>
      </c>
      <c r="M85">
        <v>92</v>
      </c>
      <c r="N85">
        <v>56.7</v>
      </c>
      <c r="O85">
        <v>123.66562500000001</v>
      </c>
      <c r="P85">
        <v>101.3909</v>
      </c>
      <c r="Q85">
        <v>13.9</v>
      </c>
      <c r="R85">
        <v>33.57</v>
      </c>
      <c r="S85">
        <v>22.798943999999999</v>
      </c>
      <c r="T85">
        <v>0</v>
      </c>
      <c r="U85">
        <v>418.77</v>
      </c>
      <c r="V85">
        <v>14.25</v>
      </c>
      <c r="W85">
        <v>45.22</v>
      </c>
      <c r="X85">
        <v>98.34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18.494</v>
      </c>
      <c r="AE85">
        <v>32.957704</v>
      </c>
      <c r="AF85">
        <v>9.86</v>
      </c>
      <c r="AG85">
        <v>20.185199999999998</v>
      </c>
      <c r="AH85">
        <v>42.615000000000002</v>
      </c>
      <c r="AI85">
        <v>0</v>
      </c>
      <c r="AJ85">
        <v>0</v>
      </c>
      <c r="AK85">
        <v>26.395199999999999</v>
      </c>
      <c r="AL85">
        <v>26.725999999999999</v>
      </c>
      <c r="AM85">
        <v>5.2786799999999996</v>
      </c>
      <c r="AN85">
        <v>0.59302999999999995</v>
      </c>
      <c r="AO85">
        <v>0</v>
      </c>
      <c r="AP85">
        <v>5.1239999999999997</v>
      </c>
      <c r="AQ85">
        <v>31.122</v>
      </c>
      <c r="AR85">
        <v>11.04</v>
      </c>
      <c r="AS85">
        <v>9.4163999999999994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2381.2929469999995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653.15009999999995</v>
      </c>
      <c r="M86">
        <v>92</v>
      </c>
      <c r="N86">
        <v>56.7</v>
      </c>
      <c r="O86">
        <v>123.66562500000001</v>
      </c>
      <c r="P86">
        <v>101.3909</v>
      </c>
      <c r="Q86">
        <v>13.9</v>
      </c>
      <c r="R86">
        <v>33.57</v>
      </c>
      <c r="S86">
        <v>22.486999999999998</v>
      </c>
      <c r="T86">
        <v>0</v>
      </c>
      <c r="U86">
        <v>418.77</v>
      </c>
      <c r="V86">
        <v>14.25</v>
      </c>
      <c r="W86">
        <v>45.22</v>
      </c>
      <c r="X86">
        <v>98.34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17.965599999999998</v>
      </c>
      <c r="AE86">
        <v>32.957704</v>
      </c>
      <c r="AF86">
        <v>9.86</v>
      </c>
      <c r="AG86">
        <v>20.185199999999998</v>
      </c>
      <c r="AH86">
        <v>42.615000000000002</v>
      </c>
      <c r="AI86">
        <v>0</v>
      </c>
      <c r="AJ86">
        <v>0</v>
      </c>
      <c r="AK86">
        <v>26.395199999999999</v>
      </c>
      <c r="AL86">
        <v>13.363</v>
      </c>
      <c r="AM86">
        <v>3.1725400000000001</v>
      </c>
      <c r="AN86">
        <v>0.59302999999999995</v>
      </c>
      <c r="AO86">
        <v>0</v>
      </c>
      <c r="AP86">
        <v>5.1239999999999997</v>
      </c>
      <c r="AQ86">
        <v>31.122</v>
      </c>
      <c r="AR86">
        <v>11.04</v>
      </c>
      <c r="AS86">
        <v>9.4163999999999994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2364.9834629999996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336.88069999999999</v>
      </c>
      <c r="L87">
        <v>544.42499999999995</v>
      </c>
      <c r="M87">
        <v>92</v>
      </c>
      <c r="N87">
        <v>56.7</v>
      </c>
      <c r="O87">
        <v>123.66562500000001</v>
      </c>
      <c r="P87">
        <v>101.3909</v>
      </c>
      <c r="Q87">
        <v>10.9</v>
      </c>
      <c r="R87">
        <v>27.57582</v>
      </c>
      <c r="S87">
        <v>19.521794</v>
      </c>
      <c r="T87">
        <v>0</v>
      </c>
      <c r="U87">
        <v>418.77</v>
      </c>
      <c r="V87">
        <v>9.8780999999999999</v>
      </c>
      <c r="W87">
        <v>36.346499999999999</v>
      </c>
      <c r="X87">
        <v>98.34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8.1902000000000008</v>
      </c>
      <c r="AE87">
        <v>16.478852</v>
      </c>
      <c r="AF87">
        <v>19.72</v>
      </c>
      <c r="AG87">
        <v>20.185199999999998</v>
      </c>
      <c r="AH87">
        <v>42.615000000000002</v>
      </c>
      <c r="AI87">
        <v>0</v>
      </c>
      <c r="AJ87">
        <v>0</v>
      </c>
      <c r="AK87">
        <v>26.395199999999999</v>
      </c>
      <c r="AL87">
        <v>13.363</v>
      </c>
      <c r="AM87">
        <v>0</v>
      </c>
      <c r="AN87">
        <v>0.59302999999999995</v>
      </c>
      <c r="AO87">
        <v>0</v>
      </c>
      <c r="AP87">
        <v>5.1239999999999997</v>
      </c>
      <c r="AQ87">
        <v>31.122</v>
      </c>
      <c r="AR87">
        <v>11.04</v>
      </c>
      <c r="AS87">
        <v>9.4163999999999994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2206.8073850000001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336.88069999999999</v>
      </c>
      <c r="L88">
        <v>464.42500000000001</v>
      </c>
      <c r="M88">
        <v>92</v>
      </c>
      <c r="N88">
        <v>56.7</v>
      </c>
      <c r="O88">
        <v>123.66562500000001</v>
      </c>
      <c r="P88">
        <v>101.3909</v>
      </c>
      <c r="Q88">
        <v>10.9</v>
      </c>
      <c r="R88">
        <v>23.270700000000001</v>
      </c>
      <c r="S88">
        <v>18.390499999999999</v>
      </c>
      <c r="T88">
        <v>0</v>
      </c>
      <c r="U88">
        <v>418.77</v>
      </c>
      <c r="V88">
        <v>9.8780999999999999</v>
      </c>
      <c r="W88">
        <v>36.346499999999999</v>
      </c>
      <c r="X88">
        <v>98.34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8.1902000000000008</v>
      </c>
      <c r="AE88">
        <v>16.478852</v>
      </c>
      <c r="AF88">
        <v>19.72</v>
      </c>
      <c r="AG88">
        <v>20.185199999999998</v>
      </c>
      <c r="AH88">
        <v>42.615000000000002</v>
      </c>
      <c r="AI88">
        <v>0</v>
      </c>
      <c r="AJ88">
        <v>0</v>
      </c>
      <c r="AK88">
        <v>26.395199999999999</v>
      </c>
      <c r="AL88">
        <v>13.363</v>
      </c>
      <c r="AM88">
        <v>0</v>
      </c>
      <c r="AN88">
        <v>0.59302999999999995</v>
      </c>
      <c r="AO88">
        <v>0</v>
      </c>
      <c r="AP88">
        <v>5.1239999999999997</v>
      </c>
      <c r="AQ88">
        <v>31.122</v>
      </c>
      <c r="AR88">
        <v>49.68</v>
      </c>
      <c r="AS88">
        <v>9.4163999999999994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2160.0109710000002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384.42500000000001</v>
      </c>
      <c r="M89">
        <v>92</v>
      </c>
      <c r="N89">
        <v>56.7</v>
      </c>
      <c r="O89">
        <v>123.66562500000001</v>
      </c>
      <c r="P89">
        <v>101.3909</v>
      </c>
      <c r="Q89">
        <v>13.9</v>
      </c>
      <c r="R89">
        <v>23.270700000000001</v>
      </c>
      <c r="S89">
        <v>18.390499999999999</v>
      </c>
      <c r="T89">
        <v>0</v>
      </c>
      <c r="U89">
        <v>418.77</v>
      </c>
      <c r="V89">
        <v>14.25</v>
      </c>
      <c r="W89">
        <v>45.22</v>
      </c>
      <c r="X89">
        <v>98.34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19.72</v>
      </c>
      <c r="AG89">
        <v>20.185199999999998</v>
      </c>
      <c r="AH89">
        <v>20.834</v>
      </c>
      <c r="AI89">
        <v>0</v>
      </c>
      <c r="AJ89">
        <v>0</v>
      </c>
      <c r="AK89">
        <v>26.395199999999999</v>
      </c>
      <c r="AL89">
        <v>13.363</v>
      </c>
      <c r="AM89">
        <v>0</v>
      </c>
      <c r="AN89">
        <v>0.59302999999999995</v>
      </c>
      <c r="AO89">
        <v>0</v>
      </c>
      <c r="AP89">
        <v>5.1239999999999997</v>
      </c>
      <c r="AQ89">
        <v>31.122</v>
      </c>
      <c r="AR89">
        <v>49.68</v>
      </c>
      <c r="AS89">
        <v>9.4163999999999994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2024.8345710000001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414.42500000000001</v>
      </c>
      <c r="M90">
        <v>92</v>
      </c>
      <c r="N90">
        <v>56.7</v>
      </c>
      <c r="O90">
        <v>123.66562500000001</v>
      </c>
      <c r="P90">
        <v>101.3909</v>
      </c>
      <c r="Q90">
        <v>13.9</v>
      </c>
      <c r="R90">
        <v>33.57</v>
      </c>
      <c r="S90">
        <v>22.486999999999998</v>
      </c>
      <c r="T90">
        <v>0</v>
      </c>
      <c r="U90">
        <v>418.77</v>
      </c>
      <c r="V90">
        <v>14.25</v>
      </c>
      <c r="W90">
        <v>45.22</v>
      </c>
      <c r="X90">
        <v>98.34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0</v>
      </c>
      <c r="AE90">
        <v>16.478852</v>
      </c>
      <c r="AF90">
        <v>19.72</v>
      </c>
      <c r="AG90">
        <v>20.185199999999998</v>
      </c>
      <c r="AH90">
        <v>20.834</v>
      </c>
      <c r="AI90">
        <v>0</v>
      </c>
      <c r="AJ90">
        <v>0</v>
      </c>
      <c r="AK90">
        <v>26.395199999999999</v>
      </c>
      <c r="AL90">
        <v>13.363</v>
      </c>
      <c r="AM90">
        <v>0</v>
      </c>
      <c r="AN90">
        <v>0.59302999999999995</v>
      </c>
      <c r="AO90">
        <v>0</v>
      </c>
      <c r="AP90">
        <v>5.1239999999999997</v>
      </c>
      <c r="AQ90">
        <v>31.122</v>
      </c>
      <c r="AR90">
        <v>8.8320000000000007</v>
      </c>
      <c r="AS90">
        <v>9.4163999999999994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2028.3823710000001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384.42500000000001</v>
      </c>
      <c r="M91">
        <v>92</v>
      </c>
      <c r="N91">
        <v>56.7</v>
      </c>
      <c r="O91">
        <v>123.66562500000001</v>
      </c>
      <c r="P91">
        <v>101.3909</v>
      </c>
      <c r="Q91">
        <v>13.9</v>
      </c>
      <c r="R91">
        <v>33.57</v>
      </c>
      <c r="S91">
        <v>22.486999999999998</v>
      </c>
      <c r="T91">
        <v>0</v>
      </c>
      <c r="U91">
        <v>418.77</v>
      </c>
      <c r="V91">
        <v>14.25</v>
      </c>
      <c r="W91">
        <v>45.22</v>
      </c>
      <c r="X91">
        <v>98.34</v>
      </c>
      <c r="Y91">
        <v>0</v>
      </c>
      <c r="Z91">
        <v>0</v>
      </c>
      <c r="AA91">
        <v>0</v>
      </c>
      <c r="AB91">
        <v>13.17004</v>
      </c>
      <c r="AC91">
        <v>0</v>
      </c>
      <c r="AD91">
        <v>0</v>
      </c>
      <c r="AE91">
        <v>16.478852</v>
      </c>
      <c r="AF91">
        <v>19.72</v>
      </c>
      <c r="AG91">
        <v>20.185199999999998</v>
      </c>
      <c r="AH91">
        <v>20.834</v>
      </c>
      <c r="AI91">
        <v>0</v>
      </c>
      <c r="AJ91">
        <v>0</v>
      </c>
      <c r="AK91">
        <v>26.395199999999999</v>
      </c>
      <c r="AL91">
        <v>13.363</v>
      </c>
      <c r="AM91">
        <v>0</v>
      </c>
      <c r="AN91">
        <v>0.59302999999999995</v>
      </c>
      <c r="AO91">
        <v>0</v>
      </c>
      <c r="AP91">
        <v>5.1239999999999997</v>
      </c>
      <c r="AQ91">
        <v>31.122</v>
      </c>
      <c r="AR91">
        <v>8.8320000000000007</v>
      </c>
      <c r="AS91">
        <v>9.4163999999999994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1998.3823710000001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384.42500000000001</v>
      </c>
      <c r="M92">
        <v>92</v>
      </c>
      <c r="N92">
        <v>56.7</v>
      </c>
      <c r="O92">
        <v>123.66562500000001</v>
      </c>
      <c r="P92">
        <v>101.3909</v>
      </c>
      <c r="Q92">
        <v>13.9</v>
      </c>
      <c r="R92">
        <v>33.57</v>
      </c>
      <c r="S92">
        <v>22.486999999999998</v>
      </c>
      <c r="T92">
        <v>0</v>
      </c>
      <c r="U92">
        <v>418.77</v>
      </c>
      <c r="V92">
        <v>14.25</v>
      </c>
      <c r="W92">
        <v>45.22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19.72</v>
      </c>
      <c r="AG92">
        <v>20.185199999999998</v>
      </c>
      <c r="AH92">
        <v>20.834</v>
      </c>
      <c r="AI92">
        <v>0</v>
      </c>
      <c r="AJ92">
        <v>0</v>
      </c>
      <c r="AK92">
        <v>26.395199999999999</v>
      </c>
      <c r="AL92">
        <v>13.363</v>
      </c>
      <c r="AM92">
        <v>0</v>
      </c>
      <c r="AN92">
        <v>0.59302999999999995</v>
      </c>
      <c r="AO92">
        <v>0</v>
      </c>
      <c r="AP92">
        <v>5.1239999999999997</v>
      </c>
      <c r="AQ92">
        <v>31.122</v>
      </c>
      <c r="AR92">
        <v>8.8320000000000007</v>
      </c>
      <c r="AS92">
        <v>9.4163999999999994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1985.2123310000002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384.42500000000001</v>
      </c>
      <c r="M93">
        <v>92</v>
      </c>
      <c r="N93">
        <v>56.7</v>
      </c>
      <c r="O93">
        <v>123.66562500000001</v>
      </c>
      <c r="P93">
        <v>101.3909</v>
      </c>
      <c r="Q93">
        <v>13.9</v>
      </c>
      <c r="R93">
        <v>33.57</v>
      </c>
      <c r="S93">
        <v>22.486999999999998</v>
      </c>
      <c r="T93">
        <v>0</v>
      </c>
      <c r="U93">
        <v>418.77</v>
      </c>
      <c r="V93">
        <v>14.25</v>
      </c>
      <c r="W93">
        <v>45.22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19.72</v>
      </c>
      <c r="AG93">
        <v>20.185199999999998</v>
      </c>
      <c r="AH93">
        <v>0</v>
      </c>
      <c r="AI93">
        <v>0</v>
      </c>
      <c r="AJ93">
        <v>0</v>
      </c>
      <c r="AK93">
        <v>26.395199999999999</v>
      </c>
      <c r="AL93">
        <v>13.363</v>
      </c>
      <c r="AM93">
        <v>0</v>
      </c>
      <c r="AN93">
        <v>0.59302999999999995</v>
      </c>
      <c r="AO93">
        <v>0</v>
      </c>
      <c r="AP93">
        <v>5.1239999999999997</v>
      </c>
      <c r="AQ93">
        <v>31.122</v>
      </c>
      <c r="AR93">
        <v>8.8320000000000007</v>
      </c>
      <c r="AS93">
        <v>9.4163999999999994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1964.3783310000001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362.42500000000001</v>
      </c>
      <c r="M94">
        <v>92</v>
      </c>
      <c r="N94">
        <v>56.7</v>
      </c>
      <c r="O94">
        <v>123.66562500000001</v>
      </c>
      <c r="P94">
        <v>101.3909</v>
      </c>
      <c r="Q94">
        <v>10.9</v>
      </c>
      <c r="R94">
        <v>33.293199999999999</v>
      </c>
      <c r="S94">
        <v>18.390499999999999</v>
      </c>
      <c r="T94">
        <v>0</v>
      </c>
      <c r="U94">
        <v>418.77</v>
      </c>
      <c r="V94">
        <v>14.25</v>
      </c>
      <c r="W94">
        <v>45.22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19.72</v>
      </c>
      <c r="AG94">
        <v>20.185199999999998</v>
      </c>
      <c r="AH94">
        <v>0</v>
      </c>
      <c r="AI94">
        <v>0</v>
      </c>
      <c r="AJ94">
        <v>0</v>
      </c>
      <c r="AK94">
        <v>26.395199999999999</v>
      </c>
      <c r="AL94">
        <v>13.363</v>
      </c>
      <c r="AM94">
        <v>0</v>
      </c>
      <c r="AN94">
        <v>0.59302999999999995</v>
      </c>
      <c r="AO94">
        <v>0</v>
      </c>
      <c r="AP94">
        <v>5.1239999999999997</v>
      </c>
      <c r="AQ94">
        <v>31.122</v>
      </c>
      <c r="AR94">
        <v>8.8320000000000007</v>
      </c>
      <c r="AS94">
        <v>9.4163999999999994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1935.0050310000001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362.42500000000001</v>
      </c>
      <c r="M95">
        <v>92</v>
      </c>
      <c r="N95">
        <v>56.7</v>
      </c>
      <c r="O95">
        <v>123.66562500000001</v>
      </c>
      <c r="P95">
        <v>101.3909</v>
      </c>
      <c r="Q95">
        <v>10.9</v>
      </c>
      <c r="R95">
        <v>31.568877000000001</v>
      </c>
      <c r="S95">
        <v>18.390499999999999</v>
      </c>
      <c r="T95">
        <v>0</v>
      </c>
      <c r="U95">
        <v>418.77</v>
      </c>
      <c r="V95">
        <v>14.25</v>
      </c>
      <c r="W95">
        <v>45.22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19.72</v>
      </c>
      <c r="AG95">
        <v>20.185199999999998</v>
      </c>
      <c r="AH95">
        <v>0</v>
      </c>
      <c r="AI95">
        <v>0</v>
      </c>
      <c r="AJ95">
        <v>0</v>
      </c>
      <c r="AK95">
        <v>26.395199999999999</v>
      </c>
      <c r="AL95">
        <v>2.5564</v>
      </c>
      <c r="AM95">
        <v>0</v>
      </c>
      <c r="AN95">
        <v>0.59302999999999995</v>
      </c>
      <c r="AO95">
        <v>0</v>
      </c>
      <c r="AP95">
        <v>5.1239999999999997</v>
      </c>
      <c r="AQ95">
        <v>31.122</v>
      </c>
      <c r="AR95">
        <v>8.8320000000000007</v>
      </c>
      <c r="AS95">
        <v>9.4163999999999994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1922.4741079999999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322.32319999999999</v>
      </c>
      <c r="L96">
        <v>362.42500000000001</v>
      </c>
      <c r="M96">
        <v>92</v>
      </c>
      <c r="N96">
        <v>56.7</v>
      </c>
      <c r="O96">
        <v>123.66562500000001</v>
      </c>
      <c r="P96">
        <v>101.3909</v>
      </c>
      <c r="Q96">
        <v>10.9</v>
      </c>
      <c r="R96">
        <v>28.9132</v>
      </c>
      <c r="S96">
        <v>18.390499999999999</v>
      </c>
      <c r="T96">
        <v>0</v>
      </c>
      <c r="U96">
        <v>418.77</v>
      </c>
      <c r="V96">
        <v>14.25</v>
      </c>
      <c r="W96">
        <v>45.22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19.72</v>
      </c>
      <c r="AG96">
        <v>20.185199999999998</v>
      </c>
      <c r="AH96">
        <v>0</v>
      </c>
      <c r="AI96">
        <v>0</v>
      </c>
      <c r="AJ96">
        <v>0</v>
      </c>
      <c r="AK96">
        <v>26.395199999999999</v>
      </c>
      <c r="AL96">
        <v>2.5564</v>
      </c>
      <c r="AM96">
        <v>0</v>
      </c>
      <c r="AN96">
        <v>0.59302999999999995</v>
      </c>
      <c r="AO96">
        <v>0</v>
      </c>
      <c r="AP96">
        <v>5.1239999999999997</v>
      </c>
      <c r="AQ96">
        <v>31.122</v>
      </c>
      <c r="AR96">
        <v>8.8320000000000007</v>
      </c>
      <c r="AS96">
        <v>9.4163999999999994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1900.5815309999998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312.81380000000001</v>
      </c>
      <c r="L97">
        <v>362.42500000000001</v>
      </c>
      <c r="M97">
        <v>92</v>
      </c>
      <c r="N97">
        <v>56.7</v>
      </c>
      <c r="O97">
        <v>123.66562500000001</v>
      </c>
      <c r="P97">
        <v>101.3909</v>
      </c>
      <c r="Q97">
        <v>10.9</v>
      </c>
      <c r="R97">
        <v>18.613900000000001</v>
      </c>
      <c r="S97">
        <v>18.390499999999999</v>
      </c>
      <c r="T97">
        <v>0</v>
      </c>
      <c r="U97">
        <v>418.77</v>
      </c>
      <c r="V97">
        <v>9.8780999999999999</v>
      </c>
      <c r="W97">
        <v>36.346499999999999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19.72</v>
      </c>
      <c r="AG97">
        <v>20.185199999999998</v>
      </c>
      <c r="AH97">
        <v>0</v>
      </c>
      <c r="AI97">
        <v>0</v>
      </c>
      <c r="AJ97">
        <v>0</v>
      </c>
      <c r="AK97">
        <v>26.395199999999999</v>
      </c>
      <c r="AL97">
        <v>2.5564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8.8320000000000007</v>
      </c>
      <c r="AS97">
        <v>9.4163999999999994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1867.527431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312.81380000000001</v>
      </c>
      <c r="L98">
        <v>362.42500000000001</v>
      </c>
      <c r="M98">
        <v>92</v>
      </c>
      <c r="N98">
        <v>56.7</v>
      </c>
      <c r="O98">
        <v>123.66562500000001</v>
      </c>
      <c r="P98">
        <v>101.3909</v>
      </c>
      <c r="Q98">
        <v>10.9</v>
      </c>
      <c r="R98">
        <v>18.613900000000001</v>
      </c>
      <c r="S98">
        <v>18.390499999999999</v>
      </c>
      <c r="T98">
        <v>0</v>
      </c>
      <c r="U98">
        <v>418.77</v>
      </c>
      <c r="V98">
        <v>9.8780999999999999</v>
      </c>
      <c r="W98">
        <v>36.346499999999999</v>
      </c>
      <c r="X98">
        <v>83.169300000000007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19.72</v>
      </c>
      <c r="AG98">
        <v>20.185199999999998</v>
      </c>
      <c r="AH98">
        <v>0</v>
      </c>
      <c r="AI98">
        <v>0</v>
      </c>
      <c r="AJ98">
        <v>0</v>
      </c>
      <c r="AK98">
        <v>26.395199999999999</v>
      </c>
      <c r="AL98">
        <v>2.5564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8.8320000000000007</v>
      </c>
      <c r="AS98">
        <v>9.4163999999999994</v>
      </c>
      <c r="AT98">
        <v>20.000024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1852.3567310000001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7.5665679867499911</v>
      </c>
      <c r="L99">
        <f t="shared" si="2"/>
        <v>10.661076294250002</v>
      </c>
      <c r="M99">
        <f t="shared" si="2"/>
        <v>2.2080000000000002</v>
      </c>
      <c r="N99">
        <f t="shared" si="2"/>
        <v>2.4664500000000045</v>
      </c>
      <c r="O99">
        <f t="shared" si="2"/>
        <v>2.9679749999999947</v>
      </c>
      <c r="P99">
        <f t="shared" si="2"/>
        <v>2.2838645780000033</v>
      </c>
      <c r="Q99">
        <f t="shared" si="2"/>
        <v>0.25764805899999993</v>
      </c>
      <c r="R99">
        <f t="shared" si="2"/>
        <v>0.56523063099999982</v>
      </c>
      <c r="S99">
        <f t="shared" si="2"/>
        <v>0.406704923</v>
      </c>
      <c r="T99">
        <f t="shared" si="2"/>
        <v>0</v>
      </c>
      <c r="U99">
        <f t="shared" si="2"/>
        <v>10.050479999999991</v>
      </c>
      <c r="V99">
        <f t="shared" si="2"/>
        <v>0.28515822450000006</v>
      </c>
      <c r="W99">
        <f t="shared" si="2"/>
        <v>1.0390325749999989</v>
      </c>
      <c r="X99">
        <f t="shared" si="2"/>
        <v>2.3301491347500014</v>
      </c>
      <c r="Y99">
        <f t="shared" si="2"/>
        <v>0</v>
      </c>
      <c r="Z99">
        <f t="shared" si="2"/>
        <v>6.226219999999999E-2</v>
      </c>
      <c r="AA99">
        <f t="shared" si="2"/>
        <v>0.13433080999999999</v>
      </c>
      <c r="AB99">
        <f t="shared" si="2"/>
        <v>0.23376820999999989</v>
      </c>
      <c r="AC99">
        <f t="shared" si="2"/>
        <v>6.0034442999999979E-2</v>
      </c>
      <c r="AD99">
        <f t="shared" si="2"/>
        <v>0.17436011100000001</v>
      </c>
      <c r="AE99">
        <f t="shared" si="2"/>
        <v>0.58087953300000039</v>
      </c>
      <c r="AF99">
        <f t="shared" si="2"/>
        <v>0.28372150000000029</v>
      </c>
      <c r="AG99">
        <f t="shared" si="2"/>
        <v>0.4844447999999989</v>
      </c>
      <c r="AH99">
        <f t="shared" si="2"/>
        <v>0.88402449999999999</v>
      </c>
      <c r="AI99">
        <f t="shared" si="2"/>
        <v>7.882797900000002E-2</v>
      </c>
      <c r="AJ99">
        <f t="shared" si="2"/>
        <v>0</v>
      </c>
      <c r="AK99">
        <f t="shared" si="2"/>
        <v>0.63348479999999929</v>
      </c>
      <c r="AL99">
        <f t="shared" si="2"/>
        <v>0.44443595000000069</v>
      </c>
      <c r="AM99">
        <f t="shared" si="2"/>
        <v>6.3304169999999979E-2</v>
      </c>
      <c r="AN99">
        <f t="shared" si="2"/>
        <v>1.1564084999999986E-2</v>
      </c>
      <c r="AO99">
        <f t="shared" si="2"/>
        <v>2.6459999999999995E-3</v>
      </c>
      <c r="AP99">
        <f t="shared" si="2"/>
        <v>0.13626125100000019</v>
      </c>
      <c r="AQ99">
        <f t="shared" si="2"/>
        <v>0.55150199999999971</v>
      </c>
      <c r="AR99">
        <f t="shared" si="2"/>
        <v>0.31408800000000031</v>
      </c>
      <c r="AS99">
        <f t="shared" si="2"/>
        <v>0.26569314199999966</v>
      </c>
      <c r="AT99">
        <f t="shared" si="2"/>
        <v>0.4668120869999996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1.7608599999999996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50.715642977250006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308.87635799999998</v>
      </c>
      <c r="L3">
        <v>341.28039999999999</v>
      </c>
      <c r="M3">
        <v>88.945599999999999</v>
      </c>
      <c r="N3">
        <v>114.20325</v>
      </c>
      <c r="O3">
        <v>119.559926</v>
      </c>
      <c r="P3">
        <v>85.561800000000005</v>
      </c>
      <c r="Q3">
        <v>6.6886469999999996</v>
      </c>
      <c r="R3">
        <v>20.592162999999999</v>
      </c>
      <c r="S3">
        <v>11.601599999999999</v>
      </c>
      <c r="T3">
        <v>0</v>
      </c>
      <c r="U3">
        <v>404.86683599999998</v>
      </c>
      <c r="V3">
        <v>13.776899999999999</v>
      </c>
      <c r="W3">
        <v>43.718696000000001</v>
      </c>
      <c r="X3">
        <v>95.075112000000004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15.931754</v>
      </c>
      <c r="AF3">
        <v>8.579383</v>
      </c>
      <c r="AG3">
        <v>19.515051</v>
      </c>
      <c r="AH3">
        <v>0</v>
      </c>
      <c r="AI3">
        <v>0</v>
      </c>
      <c r="AJ3">
        <v>0</v>
      </c>
      <c r="AK3">
        <v>25.518878999999998</v>
      </c>
      <c r="AL3">
        <v>2.4715280000000002</v>
      </c>
      <c r="AM3">
        <v>0</v>
      </c>
      <c r="AN3">
        <v>0.57334099999999999</v>
      </c>
      <c r="AO3">
        <v>0.28423900000000002</v>
      </c>
      <c r="AP3">
        <v>3.9631069999999999</v>
      </c>
      <c r="AQ3">
        <v>0</v>
      </c>
      <c r="AR3">
        <v>48.030624000000003</v>
      </c>
      <c r="AS3">
        <v>30.838388999999999</v>
      </c>
      <c r="AT3">
        <v>19.336023000000001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76.13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1905.9196059999999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308.87635799999998</v>
      </c>
      <c r="L4">
        <v>341.28039999999999</v>
      </c>
      <c r="M4">
        <v>88.945599999999999</v>
      </c>
      <c r="N4">
        <v>114.20325</v>
      </c>
      <c r="O4">
        <v>119.559926</v>
      </c>
      <c r="P4">
        <v>85.561800000000005</v>
      </c>
      <c r="Q4">
        <v>6.8303450000000003</v>
      </c>
      <c r="R4">
        <v>20.592162999999999</v>
      </c>
      <c r="S4">
        <v>11.601599999999999</v>
      </c>
      <c r="T4">
        <v>0</v>
      </c>
      <c r="U4">
        <v>404.86683599999998</v>
      </c>
      <c r="V4">
        <v>13.776899999999999</v>
      </c>
      <c r="W4">
        <v>43.718696000000001</v>
      </c>
      <c r="X4">
        <v>95.075112000000004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15.931754</v>
      </c>
      <c r="AF4">
        <v>8.579383</v>
      </c>
      <c r="AG4">
        <v>19.515051</v>
      </c>
      <c r="AH4">
        <v>0</v>
      </c>
      <c r="AI4">
        <v>0</v>
      </c>
      <c r="AJ4">
        <v>0</v>
      </c>
      <c r="AK4">
        <v>25.518878999999998</v>
      </c>
      <c r="AL4">
        <v>2.4715280000000002</v>
      </c>
      <c r="AM4">
        <v>0</v>
      </c>
      <c r="AN4">
        <v>0.57334099999999999</v>
      </c>
      <c r="AO4">
        <v>0.28423900000000002</v>
      </c>
      <c r="AP4">
        <v>3.9631069999999999</v>
      </c>
      <c r="AQ4">
        <v>0</v>
      </c>
      <c r="AR4">
        <v>48.030624000000003</v>
      </c>
      <c r="AS4">
        <v>30.838388999999999</v>
      </c>
      <c r="AT4">
        <v>19.336023000000001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73.48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1903.4113040000002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308.87635799999998</v>
      </c>
      <c r="L5">
        <v>341.28039999999999</v>
      </c>
      <c r="M5">
        <v>88.945599999999999</v>
      </c>
      <c r="N5">
        <v>114.20325</v>
      </c>
      <c r="O5">
        <v>119.559926</v>
      </c>
      <c r="P5">
        <v>85.561800000000005</v>
      </c>
      <c r="Q5">
        <v>6.8303450000000003</v>
      </c>
      <c r="R5">
        <v>20.592162999999999</v>
      </c>
      <c r="S5">
        <v>11.601599999999999</v>
      </c>
      <c r="T5">
        <v>0</v>
      </c>
      <c r="U5">
        <v>404.86683599999998</v>
      </c>
      <c r="V5">
        <v>13.776899999999999</v>
      </c>
      <c r="W5">
        <v>43.718696000000001</v>
      </c>
      <c r="X5">
        <v>95.075112000000004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15.931754</v>
      </c>
      <c r="AF5">
        <v>8.579383</v>
      </c>
      <c r="AG5">
        <v>19.515051</v>
      </c>
      <c r="AH5">
        <v>0</v>
      </c>
      <c r="AI5">
        <v>0</v>
      </c>
      <c r="AJ5">
        <v>0</v>
      </c>
      <c r="AK5">
        <v>25.518878999999998</v>
      </c>
      <c r="AL5">
        <v>2.4715280000000002</v>
      </c>
      <c r="AM5">
        <v>0</v>
      </c>
      <c r="AN5">
        <v>0.57334099999999999</v>
      </c>
      <c r="AO5">
        <v>0.28423900000000002</v>
      </c>
      <c r="AP5">
        <v>3.9631069999999999</v>
      </c>
      <c r="AQ5">
        <v>0</v>
      </c>
      <c r="AR5">
        <v>8.5387780000000006</v>
      </c>
      <c r="AS5">
        <v>30.838388999999999</v>
      </c>
      <c r="AT5">
        <v>19.336023000000001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70.58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1861.0194580000002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308.87635799999998</v>
      </c>
      <c r="L6">
        <v>341.28039999999999</v>
      </c>
      <c r="M6">
        <v>88.945599999999999</v>
      </c>
      <c r="N6">
        <v>114.20325</v>
      </c>
      <c r="O6">
        <v>119.559926</v>
      </c>
      <c r="P6">
        <v>85.561800000000005</v>
      </c>
      <c r="Q6">
        <v>6.8303450000000003</v>
      </c>
      <c r="R6">
        <v>20.592162999999999</v>
      </c>
      <c r="S6">
        <v>11.601599999999999</v>
      </c>
      <c r="T6">
        <v>0</v>
      </c>
      <c r="U6">
        <v>404.86683599999998</v>
      </c>
      <c r="V6">
        <v>13.776899999999999</v>
      </c>
      <c r="W6">
        <v>43.718696000000001</v>
      </c>
      <c r="X6">
        <v>95.075112000000004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15.931754</v>
      </c>
      <c r="AF6">
        <v>8.579383</v>
      </c>
      <c r="AG6">
        <v>19.515051</v>
      </c>
      <c r="AH6">
        <v>0</v>
      </c>
      <c r="AI6">
        <v>0</v>
      </c>
      <c r="AJ6">
        <v>0</v>
      </c>
      <c r="AK6">
        <v>25.518878999999998</v>
      </c>
      <c r="AL6">
        <v>2.4715280000000002</v>
      </c>
      <c r="AM6">
        <v>0</v>
      </c>
      <c r="AN6">
        <v>0.57334099999999999</v>
      </c>
      <c r="AO6">
        <v>0.28423900000000002</v>
      </c>
      <c r="AP6">
        <v>3.9631069999999999</v>
      </c>
      <c r="AQ6">
        <v>0</v>
      </c>
      <c r="AR6">
        <v>6.404083</v>
      </c>
      <c r="AS6">
        <v>30.838388999999999</v>
      </c>
      <c r="AT6">
        <v>19.336023000000001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69.61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1857.914763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290.04000000000002</v>
      </c>
      <c r="L7">
        <v>341.28039999999999</v>
      </c>
      <c r="M7">
        <v>88.945599999999999</v>
      </c>
      <c r="N7">
        <v>114.20325</v>
      </c>
      <c r="O7">
        <v>119.559926</v>
      </c>
      <c r="P7">
        <v>85.561800000000005</v>
      </c>
      <c r="Q7">
        <v>6.8303450000000003</v>
      </c>
      <c r="R7">
        <v>16.183616000000001</v>
      </c>
      <c r="S7">
        <v>11.601599999999999</v>
      </c>
      <c r="T7">
        <v>0</v>
      </c>
      <c r="U7">
        <v>404.86683599999998</v>
      </c>
      <c r="V7">
        <v>9.5501470000000008</v>
      </c>
      <c r="W7">
        <v>43.718696000000001</v>
      </c>
      <c r="X7">
        <v>95.075112000000004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15.931754</v>
      </c>
      <c r="AF7">
        <v>8.579383</v>
      </c>
      <c r="AG7">
        <v>19.515051</v>
      </c>
      <c r="AH7">
        <v>0</v>
      </c>
      <c r="AI7">
        <v>0</v>
      </c>
      <c r="AJ7">
        <v>0</v>
      </c>
      <c r="AK7">
        <v>25.518878999999998</v>
      </c>
      <c r="AL7">
        <v>2.4715280000000002</v>
      </c>
      <c r="AM7">
        <v>0</v>
      </c>
      <c r="AN7">
        <v>0.57334099999999999</v>
      </c>
      <c r="AO7">
        <v>0.28423900000000002</v>
      </c>
      <c r="AP7">
        <v>11.526448</v>
      </c>
      <c r="AQ7">
        <v>0</v>
      </c>
      <c r="AR7">
        <v>6.404083</v>
      </c>
      <c r="AS7">
        <v>9.1037759999999999</v>
      </c>
      <c r="AT7">
        <v>18.019362999999998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66.709999999999994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1812.0551730000002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280.37200000000001</v>
      </c>
      <c r="L8">
        <v>341.28039999999999</v>
      </c>
      <c r="M8">
        <v>88.945599999999999</v>
      </c>
      <c r="N8">
        <v>114.20325</v>
      </c>
      <c r="O8">
        <v>119.559926</v>
      </c>
      <c r="P8">
        <v>85.561800000000005</v>
      </c>
      <c r="Q8">
        <v>6.8303450000000003</v>
      </c>
      <c r="R8">
        <v>10.638807</v>
      </c>
      <c r="S8">
        <v>11.601599999999999</v>
      </c>
      <c r="T8">
        <v>0</v>
      </c>
      <c r="U8">
        <v>404.86683599999998</v>
      </c>
      <c r="V8">
        <v>9.5501470000000008</v>
      </c>
      <c r="W8">
        <v>43.718696000000001</v>
      </c>
      <c r="X8">
        <v>95.075112000000004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15.931754</v>
      </c>
      <c r="AF8">
        <v>8.579383</v>
      </c>
      <c r="AG8">
        <v>19.515051</v>
      </c>
      <c r="AH8">
        <v>0</v>
      </c>
      <c r="AI8">
        <v>0</v>
      </c>
      <c r="AJ8">
        <v>0</v>
      </c>
      <c r="AK8">
        <v>25.518878999999998</v>
      </c>
      <c r="AL8">
        <v>2.4715280000000002</v>
      </c>
      <c r="AM8">
        <v>0</v>
      </c>
      <c r="AN8">
        <v>0.57334099999999999</v>
      </c>
      <c r="AO8">
        <v>0.28423900000000002</v>
      </c>
      <c r="AP8">
        <v>11.526448</v>
      </c>
      <c r="AQ8">
        <v>0</v>
      </c>
      <c r="AR8">
        <v>6.404083</v>
      </c>
      <c r="AS8">
        <v>9.1037759999999999</v>
      </c>
      <c r="AT8">
        <v>15.973879999999999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65.739999999999995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1793.826881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251.36799999999999</v>
      </c>
      <c r="L9">
        <v>341.28039999999999</v>
      </c>
      <c r="M9">
        <v>88.945599999999999</v>
      </c>
      <c r="N9">
        <v>114.20325</v>
      </c>
      <c r="O9">
        <v>119.559926</v>
      </c>
      <c r="P9">
        <v>85.561800000000005</v>
      </c>
      <c r="Q9">
        <v>6.8303450000000003</v>
      </c>
      <c r="R9">
        <v>10.6348</v>
      </c>
      <c r="S9">
        <v>11.601599999999999</v>
      </c>
      <c r="T9">
        <v>0</v>
      </c>
      <c r="U9">
        <v>404.86683599999998</v>
      </c>
      <c r="V9">
        <v>9.5501470000000008</v>
      </c>
      <c r="W9">
        <v>43.718696000000001</v>
      </c>
      <c r="X9">
        <v>95.075112000000004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15.931754</v>
      </c>
      <c r="AF9">
        <v>8.579383</v>
      </c>
      <c r="AG9">
        <v>19.515051</v>
      </c>
      <c r="AH9">
        <v>20.142310999999999</v>
      </c>
      <c r="AI9">
        <v>0</v>
      </c>
      <c r="AJ9">
        <v>0</v>
      </c>
      <c r="AK9">
        <v>25.518878999999998</v>
      </c>
      <c r="AL9">
        <v>2.4715280000000002</v>
      </c>
      <c r="AM9">
        <v>0</v>
      </c>
      <c r="AN9">
        <v>0.57334099999999999</v>
      </c>
      <c r="AO9">
        <v>0.28423900000000002</v>
      </c>
      <c r="AP9">
        <v>11.526448</v>
      </c>
      <c r="AQ9">
        <v>0</v>
      </c>
      <c r="AR9">
        <v>6.404083</v>
      </c>
      <c r="AS9">
        <v>9.1037759999999999</v>
      </c>
      <c r="AT9">
        <v>12.879588999999999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64.78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1780.906894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251.36799999999999</v>
      </c>
      <c r="L10">
        <v>341.28039999999999</v>
      </c>
      <c r="M10">
        <v>88.945599999999999</v>
      </c>
      <c r="N10">
        <v>114.20325</v>
      </c>
      <c r="O10">
        <v>119.559926</v>
      </c>
      <c r="P10">
        <v>85.561800000000005</v>
      </c>
      <c r="Q10">
        <v>6.8303450000000003</v>
      </c>
      <c r="R10">
        <v>10.6348</v>
      </c>
      <c r="S10">
        <v>11.601599999999999</v>
      </c>
      <c r="T10">
        <v>0</v>
      </c>
      <c r="U10">
        <v>404.86683599999998</v>
      </c>
      <c r="V10">
        <v>9.5501470000000008</v>
      </c>
      <c r="W10">
        <v>43.718696000000001</v>
      </c>
      <c r="X10">
        <v>95.075112000000004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15.931754</v>
      </c>
      <c r="AF10">
        <v>8.579383</v>
      </c>
      <c r="AG10">
        <v>19.515051</v>
      </c>
      <c r="AH10">
        <v>20.142310999999999</v>
      </c>
      <c r="AI10">
        <v>0</v>
      </c>
      <c r="AJ10">
        <v>0</v>
      </c>
      <c r="AK10">
        <v>25.518878999999998</v>
      </c>
      <c r="AL10">
        <v>2.4715280000000002</v>
      </c>
      <c r="AM10">
        <v>0</v>
      </c>
      <c r="AN10">
        <v>0.57334099999999999</v>
      </c>
      <c r="AO10">
        <v>0.28423900000000002</v>
      </c>
      <c r="AP10">
        <v>11.526448</v>
      </c>
      <c r="AQ10">
        <v>0</v>
      </c>
      <c r="AR10">
        <v>6.404083</v>
      </c>
      <c r="AS10">
        <v>9.1037759999999999</v>
      </c>
      <c r="AT10">
        <v>13.206434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63.81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1780.263739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232.03200000000001</v>
      </c>
      <c r="L11">
        <v>341.28039999999999</v>
      </c>
      <c r="M11">
        <v>88.945599999999999</v>
      </c>
      <c r="N11">
        <v>114.20325</v>
      </c>
      <c r="O11">
        <v>119.559926</v>
      </c>
      <c r="P11">
        <v>85.561800000000005</v>
      </c>
      <c r="Q11">
        <v>6.8303450000000003</v>
      </c>
      <c r="R11">
        <v>10.6348</v>
      </c>
      <c r="S11">
        <v>11.601599999999999</v>
      </c>
      <c r="T11">
        <v>0</v>
      </c>
      <c r="U11">
        <v>404.86683599999998</v>
      </c>
      <c r="V11">
        <v>9.5501470000000008</v>
      </c>
      <c r="W11">
        <v>43.718696000000001</v>
      </c>
      <c r="X11">
        <v>95.075112000000004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15.931754</v>
      </c>
      <c r="AF11">
        <v>8.579383</v>
      </c>
      <c r="AG11">
        <v>19.515051</v>
      </c>
      <c r="AH11">
        <v>20.142310999999999</v>
      </c>
      <c r="AI11">
        <v>0</v>
      </c>
      <c r="AJ11">
        <v>0</v>
      </c>
      <c r="AK11">
        <v>25.518878999999998</v>
      </c>
      <c r="AL11">
        <v>2.4715280000000002</v>
      </c>
      <c r="AM11">
        <v>0</v>
      </c>
      <c r="AN11">
        <v>0.57334099999999999</v>
      </c>
      <c r="AO11">
        <v>0.28423900000000002</v>
      </c>
      <c r="AP11">
        <v>4.3346479999999996</v>
      </c>
      <c r="AQ11">
        <v>0</v>
      </c>
      <c r="AR11">
        <v>6.404083</v>
      </c>
      <c r="AS11">
        <v>9.1037759999999999</v>
      </c>
      <c r="AT11">
        <v>13.981747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62.84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1753.541252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212.696</v>
      </c>
      <c r="L12">
        <v>341.28039999999999</v>
      </c>
      <c r="M12">
        <v>88.945599999999999</v>
      </c>
      <c r="N12">
        <v>114.20325</v>
      </c>
      <c r="O12">
        <v>119.559926</v>
      </c>
      <c r="P12">
        <v>85.561800000000005</v>
      </c>
      <c r="Q12">
        <v>6.8303450000000003</v>
      </c>
      <c r="R12">
        <v>10.6348</v>
      </c>
      <c r="S12">
        <v>11.601599999999999</v>
      </c>
      <c r="T12">
        <v>0</v>
      </c>
      <c r="U12">
        <v>404.86683599999998</v>
      </c>
      <c r="V12">
        <v>9.5501470000000008</v>
      </c>
      <c r="W12">
        <v>37.448127999999997</v>
      </c>
      <c r="X12">
        <v>95.075112000000004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15.931754</v>
      </c>
      <c r="AF12">
        <v>8.579383</v>
      </c>
      <c r="AG12">
        <v>19.515051</v>
      </c>
      <c r="AH12">
        <v>20.142310999999999</v>
      </c>
      <c r="AI12">
        <v>0</v>
      </c>
      <c r="AJ12">
        <v>0</v>
      </c>
      <c r="AK12">
        <v>25.518878999999998</v>
      </c>
      <c r="AL12">
        <v>2.4715280000000002</v>
      </c>
      <c r="AM12">
        <v>0</v>
      </c>
      <c r="AN12">
        <v>0.57334099999999999</v>
      </c>
      <c r="AO12">
        <v>0.28423900000000002</v>
      </c>
      <c r="AP12">
        <v>4.3346479999999996</v>
      </c>
      <c r="AQ12">
        <v>0</v>
      </c>
      <c r="AR12">
        <v>6.404083</v>
      </c>
      <c r="AS12">
        <v>9.1037759999999999</v>
      </c>
      <c r="AT12">
        <v>13.537818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62.84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1727.490755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227.19800000000001</v>
      </c>
      <c r="L13">
        <v>341.28039999999999</v>
      </c>
      <c r="M13">
        <v>88.945599999999999</v>
      </c>
      <c r="N13">
        <v>114.20325</v>
      </c>
      <c r="O13">
        <v>119.559926</v>
      </c>
      <c r="P13">
        <v>85.561800000000005</v>
      </c>
      <c r="Q13">
        <v>6.8303450000000003</v>
      </c>
      <c r="R13">
        <v>10.6348</v>
      </c>
      <c r="S13">
        <v>11.601599999999999</v>
      </c>
      <c r="T13">
        <v>0</v>
      </c>
      <c r="U13">
        <v>404.86683599999998</v>
      </c>
      <c r="V13">
        <v>6.0508139999999999</v>
      </c>
      <c r="W13">
        <v>37.448127999999997</v>
      </c>
      <c r="X13">
        <v>95.075112000000004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15.931754</v>
      </c>
      <c r="AF13">
        <v>8.579383</v>
      </c>
      <c r="AG13">
        <v>19.515051</v>
      </c>
      <c r="AH13">
        <v>20.142310999999999</v>
      </c>
      <c r="AI13">
        <v>0</v>
      </c>
      <c r="AJ13">
        <v>0</v>
      </c>
      <c r="AK13">
        <v>25.518878999999998</v>
      </c>
      <c r="AL13">
        <v>2.4715280000000002</v>
      </c>
      <c r="AM13">
        <v>0</v>
      </c>
      <c r="AN13">
        <v>0.57334099999999999</v>
      </c>
      <c r="AO13">
        <v>0.28423900000000002</v>
      </c>
      <c r="AP13">
        <v>4.3346479999999996</v>
      </c>
      <c r="AQ13">
        <v>0</v>
      </c>
      <c r="AR13">
        <v>6.404083</v>
      </c>
      <c r="AS13">
        <v>9.1037759999999999</v>
      </c>
      <c r="AT13">
        <v>14.924061999999999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61.88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1738.9196660000002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238.7996</v>
      </c>
      <c r="L14">
        <v>341.28039999999999</v>
      </c>
      <c r="M14">
        <v>88.945599999999999</v>
      </c>
      <c r="N14">
        <v>114.20325</v>
      </c>
      <c r="O14">
        <v>119.559926</v>
      </c>
      <c r="P14">
        <v>85.561800000000005</v>
      </c>
      <c r="Q14">
        <v>6.8303450000000003</v>
      </c>
      <c r="R14">
        <v>10.6348</v>
      </c>
      <c r="S14">
        <v>11.601599999999999</v>
      </c>
      <c r="T14">
        <v>0</v>
      </c>
      <c r="U14">
        <v>404.86683599999998</v>
      </c>
      <c r="V14">
        <v>6.0508139999999999</v>
      </c>
      <c r="W14">
        <v>37.448127999999997</v>
      </c>
      <c r="X14">
        <v>95.075112000000004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15.931754</v>
      </c>
      <c r="AF14">
        <v>8.579383</v>
      </c>
      <c r="AG14">
        <v>19.515051</v>
      </c>
      <c r="AH14">
        <v>20.142310999999999</v>
      </c>
      <c r="AI14">
        <v>0</v>
      </c>
      <c r="AJ14">
        <v>0</v>
      </c>
      <c r="AK14">
        <v>25.518878999999998</v>
      </c>
      <c r="AL14">
        <v>2.4715280000000002</v>
      </c>
      <c r="AM14">
        <v>0</v>
      </c>
      <c r="AN14">
        <v>0.57334099999999999</v>
      </c>
      <c r="AO14">
        <v>0.28423900000000002</v>
      </c>
      <c r="AP14">
        <v>4.3346479999999996</v>
      </c>
      <c r="AQ14">
        <v>0</v>
      </c>
      <c r="AR14">
        <v>6.404083</v>
      </c>
      <c r="AS14">
        <v>9.1037759999999999</v>
      </c>
      <c r="AT14">
        <v>16.925978000000001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62.84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1753.4831819999999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232.03200000000001</v>
      </c>
      <c r="L15">
        <v>341.28039999999999</v>
      </c>
      <c r="M15">
        <v>88.945599999999999</v>
      </c>
      <c r="N15">
        <v>114.20325</v>
      </c>
      <c r="O15">
        <v>119.559926</v>
      </c>
      <c r="P15">
        <v>85.561800000000005</v>
      </c>
      <c r="Q15">
        <v>6.8303450000000003</v>
      </c>
      <c r="R15">
        <v>10.6348</v>
      </c>
      <c r="S15">
        <v>11.601599999999999</v>
      </c>
      <c r="T15">
        <v>0</v>
      </c>
      <c r="U15">
        <v>404.86683599999998</v>
      </c>
      <c r="V15">
        <v>6.0508139999999999</v>
      </c>
      <c r="W15">
        <v>37.448127999999997</v>
      </c>
      <c r="X15">
        <v>95.075112000000004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15.931754</v>
      </c>
      <c r="AF15">
        <v>8.579383</v>
      </c>
      <c r="AG15">
        <v>19.515051</v>
      </c>
      <c r="AH15">
        <v>20.142310999999999</v>
      </c>
      <c r="AI15">
        <v>0</v>
      </c>
      <c r="AJ15">
        <v>0</v>
      </c>
      <c r="AK15">
        <v>25.518878999999998</v>
      </c>
      <c r="AL15">
        <v>2.4715280000000002</v>
      </c>
      <c r="AM15">
        <v>0</v>
      </c>
      <c r="AN15">
        <v>0.57334099999999999</v>
      </c>
      <c r="AO15">
        <v>0.28423900000000002</v>
      </c>
      <c r="AP15">
        <v>4.3346479999999996</v>
      </c>
      <c r="AQ15">
        <v>0</v>
      </c>
      <c r="AR15">
        <v>6.404083</v>
      </c>
      <c r="AS15">
        <v>9.1037759999999999</v>
      </c>
      <c r="AT15">
        <v>16.764925999999999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61.88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1745.5945300000003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203.02799999999999</v>
      </c>
      <c r="L16">
        <v>341.28039999999999</v>
      </c>
      <c r="M16">
        <v>88.945599999999999</v>
      </c>
      <c r="N16">
        <v>114.20325</v>
      </c>
      <c r="O16">
        <v>119.559926</v>
      </c>
      <c r="P16">
        <v>85.561800000000005</v>
      </c>
      <c r="Q16">
        <v>6.8303450000000003</v>
      </c>
      <c r="R16">
        <v>10.6348</v>
      </c>
      <c r="S16">
        <v>11.601599999999999</v>
      </c>
      <c r="T16">
        <v>0</v>
      </c>
      <c r="U16">
        <v>404.86683599999998</v>
      </c>
      <c r="V16">
        <v>6.0508139999999999</v>
      </c>
      <c r="W16">
        <v>37.448127999999997</v>
      </c>
      <c r="X16">
        <v>95.075112000000004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15.931754</v>
      </c>
      <c r="AF16">
        <v>8.579383</v>
      </c>
      <c r="AG16">
        <v>19.515051</v>
      </c>
      <c r="AH16">
        <v>20.142310999999999</v>
      </c>
      <c r="AI16">
        <v>0</v>
      </c>
      <c r="AJ16">
        <v>0</v>
      </c>
      <c r="AK16">
        <v>25.518878999999998</v>
      </c>
      <c r="AL16">
        <v>12.357638</v>
      </c>
      <c r="AM16">
        <v>0</v>
      </c>
      <c r="AN16">
        <v>0.57334099999999999</v>
      </c>
      <c r="AO16">
        <v>0.28423900000000002</v>
      </c>
      <c r="AP16">
        <v>4.3346479999999996</v>
      </c>
      <c r="AQ16">
        <v>0</v>
      </c>
      <c r="AR16">
        <v>6.404083</v>
      </c>
      <c r="AS16">
        <v>9.1037759999999999</v>
      </c>
      <c r="AT16">
        <v>16.359822999999999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61.88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1726.071537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203.02799999999999</v>
      </c>
      <c r="L17">
        <v>341.28039999999999</v>
      </c>
      <c r="M17">
        <v>88.945599999999999</v>
      </c>
      <c r="N17">
        <v>114.20325</v>
      </c>
      <c r="O17">
        <v>119.559926</v>
      </c>
      <c r="P17">
        <v>85.561800000000005</v>
      </c>
      <c r="Q17">
        <v>6.8303450000000003</v>
      </c>
      <c r="R17">
        <v>10.6348</v>
      </c>
      <c r="S17">
        <v>11.601599999999999</v>
      </c>
      <c r="T17">
        <v>0</v>
      </c>
      <c r="U17">
        <v>404.86683599999998</v>
      </c>
      <c r="V17">
        <v>6.0508139999999999</v>
      </c>
      <c r="W17">
        <v>37.448127999999997</v>
      </c>
      <c r="X17">
        <v>95.075112000000004</v>
      </c>
      <c r="Y17">
        <v>0</v>
      </c>
      <c r="Z17">
        <v>1.06348</v>
      </c>
      <c r="AA17">
        <v>0</v>
      </c>
      <c r="AB17">
        <v>0</v>
      </c>
      <c r="AC17">
        <v>0</v>
      </c>
      <c r="AD17">
        <v>0</v>
      </c>
      <c r="AE17">
        <v>15.931754</v>
      </c>
      <c r="AF17">
        <v>8.579383</v>
      </c>
      <c r="AG17">
        <v>19.515051</v>
      </c>
      <c r="AH17">
        <v>20.142310999999999</v>
      </c>
      <c r="AI17">
        <v>0</v>
      </c>
      <c r="AJ17">
        <v>0</v>
      </c>
      <c r="AK17">
        <v>25.518878999999998</v>
      </c>
      <c r="AL17">
        <v>68.528717999999998</v>
      </c>
      <c r="AM17">
        <v>0</v>
      </c>
      <c r="AN17">
        <v>0.57334099999999999</v>
      </c>
      <c r="AO17">
        <v>0.28423900000000002</v>
      </c>
      <c r="AP17">
        <v>4.3346479999999996</v>
      </c>
      <c r="AQ17">
        <v>0</v>
      </c>
      <c r="AR17">
        <v>6.404083</v>
      </c>
      <c r="AS17">
        <v>5.2021569999999997</v>
      </c>
      <c r="AT17">
        <v>17.272994000000001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60.91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1779.347649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203.02799999999999</v>
      </c>
      <c r="L18">
        <v>341.28039999999999</v>
      </c>
      <c r="M18">
        <v>88.945599999999999</v>
      </c>
      <c r="N18">
        <v>114.20325</v>
      </c>
      <c r="O18">
        <v>119.559926</v>
      </c>
      <c r="P18">
        <v>85.561800000000005</v>
      </c>
      <c r="Q18">
        <v>6.8303450000000003</v>
      </c>
      <c r="R18">
        <v>10.6348</v>
      </c>
      <c r="S18">
        <v>11.601599999999999</v>
      </c>
      <c r="T18">
        <v>0</v>
      </c>
      <c r="U18">
        <v>404.86683599999998</v>
      </c>
      <c r="V18">
        <v>6.0508139999999999</v>
      </c>
      <c r="W18">
        <v>37.448127999999997</v>
      </c>
      <c r="X18">
        <v>95.075112000000004</v>
      </c>
      <c r="Y18">
        <v>0</v>
      </c>
      <c r="Z18">
        <v>1.06348</v>
      </c>
      <c r="AA18">
        <v>0</v>
      </c>
      <c r="AB18">
        <v>0</v>
      </c>
      <c r="AC18">
        <v>0</v>
      </c>
      <c r="AD18">
        <v>0</v>
      </c>
      <c r="AE18">
        <v>15.931754</v>
      </c>
      <c r="AF18">
        <v>8.579383</v>
      </c>
      <c r="AG18">
        <v>19.515051</v>
      </c>
      <c r="AH18">
        <v>20.142310999999999</v>
      </c>
      <c r="AI18">
        <v>0</v>
      </c>
      <c r="AJ18">
        <v>0</v>
      </c>
      <c r="AK18">
        <v>25.518878999999998</v>
      </c>
      <c r="AL18">
        <v>68.528717999999998</v>
      </c>
      <c r="AM18">
        <v>0</v>
      </c>
      <c r="AN18">
        <v>0.57334099999999999</v>
      </c>
      <c r="AO18">
        <v>0.28423900000000002</v>
      </c>
      <c r="AP18">
        <v>4.3346479999999996</v>
      </c>
      <c r="AQ18">
        <v>0</v>
      </c>
      <c r="AR18">
        <v>6.404083</v>
      </c>
      <c r="AS18">
        <v>5.2021569999999997</v>
      </c>
      <c r="AT18">
        <v>17.490521000000001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60.91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1779.5651760000001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203.02799999999999</v>
      </c>
      <c r="L19">
        <v>341.28039999999999</v>
      </c>
      <c r="M19">
        <v>88.945599999999999</v>
      </c>
      <c r="N19">
        <v>114.20325</v>
      </c>
      <c r="O19">
        <v>119.559926</v>
      </c>
      <c r="P19">
        <v>85.561800000000005</v>
      </c>
      <c r="Q19">
        <v>6.8303450000000003</v>
      </c>
      <c r="R19">
        <v>10.6348</v>
      </c>
      <c r="S19">
        <v>11.601599999999999</v>
      </c>
      <c r="T19">
        <v>0</v>
      </c>
      <c r="U19">
        <v>404.86683599999998</v>
      </c>
      <c r="V19">
        <v>6.0508139999999999</v>
      </c>
      <c r="W19">
        <v>37.448127999999997</v>
      </c>
      <c r="X19">
        <v>95.075112000000004</v>
      </c>
      <c r="Y19">
        <v>0</v>
      </c>
      <c r="Z19">
        <v>1.06348</v>
      </c>
      <c r="AA19">
        <v>0</v>
      </c>
      <c r="AB19">
        <v>0</v>
      </c>
      <c r="AC19">
        <v>0</v>
      </c>
      <c r="AD19">
        <v>0</v>
      </c>
      <c r="AE19">
        <v>15.931754</v>
      </c>
      <c r="AF19">
        <v>8.579383</v>
      </c>
      <c r="AG19">
        <v>19.515051</v>
      </c>
      <c r="AH19">
        <v>20.142310999999999</v>
      </c>
      <c r="AI19">
        <v>0</v>
      </c>
      <c r="AJ19">
        <v>0</v>
      </c>
      <c r="AK19">
        <v>25.518878999999998</v>
      </c>
      <c r="AL19">
        <v>68.528717999999998</v>
      </c>
      <c r="AM19">
        <v>0</v>
      </c>
      <c r="AN19">
        <v>0.57334099999999999</v>
      </c>
      <c r="AO19">
        <v>0.28423900000000002</v>
      </c>
      <c r="AP19">
        <v>4.3346479999999996</v>
      </c>
      <c r="AQ19">
        <v>0</v>
      </c>
      <c r="AR19">
        <v>6.404083</v>
      </c>
      <c r="AS19">
        <v>5.2021569999999997</v>
      </c>
      <c r="AT19">
        <v>13.268254000000001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58.97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1773.4029090000001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236.86600000000001</v>
      </c>
      <c r="L20">
        <v>341.28039999999999</v>
      </c>
      <c r="M20">
        <v>88.945599999999999</v>
      </c>
      <c r="N20">
        <v>114.20325</v>
      </c>
      <c r="O20">
        <v>119.559926</v>
      </c>
      <c r="P20">
        <v>85.561800000000005</v>
      </c>
      <c r="Q20">
        <v>6.8303450000000003</v>
      </c>
      <c r="R20">
        <v>10.6348</v>
      </c>
      <c r="S20">
        <v>11.601599999999999</v>
      </c>
      <c r="T20">
        <v>0</v>
      </c>
      <c r="U20">
        <v>404.86683599999998</v>
      </c>
      <c r="V20">
        <v>9.5501470000000008</v>
      </c>
      <c r="W20">
        <v>43.718696000000001</v>
      </c>
      <c r="X20">
        <v>95.075112000000004</v>
      </c>
      <c r="Y20">
        <v>0</v>
      </c>
      <c r="Z20">
        <v>1.06348</v>
      </c>
      <c r="AA20">
        <v>0</v>
      </c>
      <c r="AB20">
        <v>0</v>
      </c>
      <c r="AC20">
        <v>0</v>
      </c>
      <c r="AD20">
        <v>0</v>
      </c>
      <c r="AE20">
        <v>15.931754</v>
      </c>
      <c r="AF20">
        <v>8.579383</v>
      </c>
      <c r="AG20">
        <v>19.515051</v>
      </c>
      <c r="AH20">
        <v>20.142310999999999</v>
      </c>
      <c r="AI20">
        <v>0</v>
      </c>
      <c r="AJ20">
        <v>0</v>
      </c>
      <c r="AK20">
        <v>25.518878999999998</v>
      </c>
      <c r="AL20">
        <v>68.528717999999998</v>
      </c>
      <c r="AM20">
        <v>0</v>
      </c>
      <c r="AN20">
        <v>0.57334099999999999</v>
      </c>
      <c r="AO20">
        <v>0.28423900000000002</v>
      </c>
      <c r="AP20">
        <v>4.3346479999999996</v>
      </c>
      <c r="AQ20">
        <v>0</v>
      </c>
      <c r="AR20">
        <v>6.404083</v>
      </c>
      <c r="AS20">
        <v>5.2021569999999997</v>
      </c>
      <c r="AT20">
        <v>19.336023000000001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59.94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1824.048579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304.35231399999998</v>
      </c>
      <c r="L21">
        <v>372.21800000000002</v>
      </c>
      <c r="M21">
        <v>88.945599999999999</v>
      </c>
      <c r="N21">
        <v>114.20325</v>
      </c>
      <c r="O21">
        <v>119.559926</v>
      </c>
      <c r="P21">
        <v>85.561800000000005</v>
      </c>
      <c r="Q21">
        <v>6.8303450000000003</v>
      </c>
      <c r="R21">
        <v>13.5352</v>
      </c>
      <c r="S21">
        <v>11.601599999999999</v>
      </c>
      <c r="T21">
        <v>0</v>
      </c>
      <c r="U21">
        <v>404.86683599999998</v>
      </c>
      <c r="V21">
        <v>9.5501470000000008</v>
      </c>
      <c r="W21">
        <v>43.718696000000001</v>
      </c>
      <c r="X21">
        <v>95.075112000000004</v>
      </c>
      <c r="Y21">
        <v>0</v>
      </c>
      <c r="Z21">
        <v>1.06348</v>
      </c>
      <c r="AA21">
        <v>0</v>
      </c>
      <c r="AB21">
        <v>0</v>
      </c>
      <c r="AC21">
        <v>0</v>
      </c>
      <c r="AD21">
        <v>0</v>
      </c>
      <c r="AE21">
        <v>15.931754</v>
      </c>
      <c r="AF21">
        <v>8.579383</v>
      </c>
      <c r="AG21">
        <v>19.515051</v>
      </c>
      <c r="AH21">
        <v>20.142310999999999</v>
      </c>
      <c r="AI21">
        <v>0</v>
      </c>
      <c r="AJ21">
        <v>0</v>
      </c>
      <c r="AK21">
        <v>25.518878999999998</v>
      </c>
      <c r="AL21">
        <v>12.357638</v>
      </c>
      <c r="AM21">
        <v>0</v>
      </c>
      <c r="AN21">
        <v>0.57334099999999999</v>
      </c>
      <c r="AO21">
        <v>0.28423900000000002</v>
      </c>
      <c r="AP21">
        <v>4.3346479999999996</v>
      </c>
      <c r="AQ21">
        <v>0</v>
      </c>
      <c r="AR21">
        <v>6.404083</v>
      </c>
      <c r="AS21">
        <v>6.5026970000000004</v>
      </c>
      <c r="AT21">
        <v>19.336023000000001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60.91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1871.4723530000001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304.35231399999998</v>
      </c>
      <c r="L22">
        <v>452.4624</v>
      </c>
      <c r="M22">
        <v>88.945599999999999</v>
      </c>
      <c r="N22">
        <v>114.20325</v>
      </c>
      <c r="O22">
        <v>119.559926</v>
      </c>
      <c r="P22">
        <v>85.561800000000005</v>
      </c>
      <c r="Q22">
        <v>6.8303450000000003</v>
      </c>
      <c r="R22">
        <v>17.640412999999999</v>
      </c>
      <c r="S22">
        <v>11.601599999999999</v>
      </c>
      <c r="T22">
        <v>0</v>
      </c>
      <c r="U22">
        <v>404.86683599999998</v>
      </c>
      <c r="V22">
        <v>9.5501470000000008</v>
      </c>
      <c r="W22">
        <v>43.718696000000001</v>
      </c>
      <c r="X22">
        <v>95.075112000000004</v>
      </c>
      <c r="Y22">
        <v>0</v>
      </c>
      <c r="Z22">
        <v>1.06348</v>
      </c>
      <c r="AA22">
        <v>0</v>
      </c>
      <c r="AB22">
        <v>0</v>
      </c>
      <c r="AC22">
        <v>0</v>
      </c>
      <c r="AD22">
        <v>0</v>
      </c>
      <c r="AE22">
        <v>15.931754</v>
      </c>
      <c r="AF22">
        <v>8.579383</v>
      </c>
      <c r="AG22">
        <v>19.515051</v>
      </c>
      <c r="AH22">
        <v>20.142310999999999</v>
      </c>
      <c r="AI22">
        <v>0</v>
      </c>
      <c r="AJ22">
        <v>0</v>
      </c>
      <c r="AK22">
        <v>25.518878999999998</v>
      </c>
      <c r="AL22">
        <v>2.4715280000000002</v>
      </c>
      <c r="AM22">
        <v>0</v>
      </c>
      <c r="AN22">
        <v>0.57334099999999999</v>
      </c>
      <c r="AO22">
        <v>0.28423900000000002</v>
      </c>
      <c r="AP22">
        <v>4.3346479999999996</v>
      </c>
      <c r="AQ22">
        <v>0</v>
      </c>
      <c r="AR22">
        <v>6.404083</v>
      </c>
      <c r="AS22">
        <v>6.5026970000000004</v>
      </c>
      <c r="AT22">
        <v>19.336023000000001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59.94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1944.965856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330.220305</v>
      </c>
      <c r="L23">
        <v>536.01809000000003</v>
      </c>
      <c r="M23">
        <v>88.945599999999999</v>
      </c>
      <c r="N23">
        <v>114.20325</v>
      </c>
      <c r="O23">
        <v>119.559926</v>
      </c>
      <c r="P23">
        <v>85.561800000000005</v>
      </c>
      <c r="Q23">
        <v>13.626949</v>
      </c>
      <c r="R23">
        <v>32.166113000000003</v>
      </c>
      <c r="S23">
        <v>17.973295</v>
      </c>
      <c r="T23">
        <v>0</v>
      </c>
      <c r="U23">
        <v>404.86683599999998</v>
      </c>
      <c r="V23">
        <v>10.022057</v>
      </c>
      <c r="W23">
        <v>43.718696000000001</v>
      </c>
      <c r="X23">
        <v>95.075112000000004</v>
      </c>
      <c r="Y23">
        <v>0</v>
      </c>
      <c r="Z23">
        <v>1.06348</v>
      </c>
      <c r="AA23">
        <v>0</v>
      </c>
      <c r="AB23">
        <v>0</v>
      </c>
      <c r="AC23">
        <v>0</v>
      </c>
      <c r="AD23">
        <v>1.2771429999999999</v>
      </c>
      <c r="AE23">
        <v>31.863507999999999</v>
      </c>
      <c r="AF23">
        <v>8.579383</v>
      </c>
      <c r="AG23">
        <v>19.515051</v>
      </c>
      <c r="AH23">
        <v>20.142310999999999</v>
      </c>
      <c r="AI23">
        <v>0</v>
      </c>
      <c r="AJ23">
        <v>0</v>
      </c>
      <c r="AK23">
        <v>25.518878999999998</v>
      </c>
      <c r="AL23">
        <v>2.4715280000000002</v>
      </c>
      <c r="AM23">
        <v>0</v>
      </c>
      <c r="AN23">
        <v>0.57334099999999999</v>
      </c>
      <c r="AO23">
        <v>0.28423900000000002</v>
      </c>
      <c r="AP23">
        <v>4.3346479999999996</v>
      </c>
      <c r="AQ23">
        <v>0</v>
      </c>
      <c r="AR23">
        <v>6.404083</v>
      </c>
      <c r="AS23">
        <v>6.5026970000000004</v>
      </c>
      <c r="AT23">
        <v>19.336023000000001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61.88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2101.7043429999999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330.220305</v>
      </c>
      <c r="L24">
        <v>611.90705600000001</v>
      </c>
      <c r="M24">
        <v>88.945599999999999</v>
      </c>
      <c r="N24">
        <v>114.20325</v>
      </c>
      <c r="O24">
        <v>119.559926</v>
      </c>
      <c r="P24">
        <v>85.561800000000005</v>
      </c>
      <c r="Q24">
        <v>13.626949</v>
      </c>
      <c r="R24">
        <v>32.166113000000003</v>
      </c>
      <c r="S24">
        <v>21.933792</v>
      </c>
      <c r="T24">
        <v>0</v>
      </c>
      <c r="U24">
        <v>404.86683599999998</v>
      </c>
      <c r="V24">
        <v>12.412438999999999</v>
      </c>
      <c r="W24">
        <v>43.718696000000001</v>
      </c>
      <c r="X24">
        <v>95.075112000000004</v>
      </c>
      <c r="Y24">
        <v>0</v>
      </c>
      <c r="Z24">
        <v>1.06348</v>
      </c>
      <c r="AA24">
        <v>0</v>
      </c>
      <c r="AB24">
        <v>0</v>
      </c>
      <c r="AC24">
        <v>0</v>
      </c>
      <c r="AD24">
        <v>8.8122849999999993</v>
      </c>
      <c r="AE24">
        <v>31.863507999999999</v>
      </c>
      <c r="AF24">
        <v>8.579383</v>
      </c>
      <c r="AG24">
        <v>19.515051</v>
      </c>
      <c r="AH24">
        <v>41.200181999999998</v>
      </c>
      <c r="AI24">
        <v>0</v>
      </c>
      <c r="AJ24">
        <v>0</v>
      </c>
      <c r="AK24">
        <v>25.518878999999998</v>
      </c>
      <c r="AL24">
        <v>2.4715280000000002</v>
      </c>
      <c r="AM24">
        <v>0</v>
      </c>
      <c r="AN24">
        <v>0.57334099999999999</v>
      </c>
      <c r="AO24">
        <v>0.28423900000000002</v>
      </c>
      <c r="AP24">
        <v>4.3346479999999996</v>
      </c>
      <c r="AQ24">
        <v>14.618016000000001</v>
      </c>
      <c r="AR24">
        <v>6.404083</v>
      </c>
      <c r="AS24">
        <v>6.5026970000000004</v>
      </c>
      <c r="AT24">
        <v>19.336023000000001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61.88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2227.1552169999995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330.220305</v>
      </c>
      <c r="L25">
        <v>611.90705600000001</v>
      </c>
      <c r="M25">
        <v>88.945599999999999</v>
      </c>
      <c r="N25">
        <v>114.20325</v>
      </c>
      <c r="O25">
        <v>119.559926</v>
      </c>
      <c r="P25">
        <v>85.561800000000005</v>
      </c>
      <c r="Q25">
        <v>13.626949</v>
      </c>
      <c r="R25">
        <v>32.166113000000003</v>
      </c>
      <c r="S25">
        <v>21.933792</v>
      </c>
      <c r="T25">
        <v>0</v>
      </c>
      <c r="U25">
        <v>404.86683599999998</v>
      </c>
      <c r="V25">
        <v>13.776899999999999</v>
      </c>
      <c r="W25">
        <v>43.718696000000001</v>
      </c>
      <c r="X25">
        <v>95.075112000000004</v>
      </c>
      <c r="Y25">
        <v>0</v>
      </c>
      <c r="Z25">
        <v>1.06348</v>
      </c>
      <c r="AA25">
        <v>0</v>
      </c>
      <c r="AB25">
        <v>12.732794999999999</v>
      </c>
      <c r="AC25">
        <v>0</v>
      </c>
      <c r="AD25">
        <v>8.8122849999999993</v>
      </c>
      <c r="AE25">
        <v>31.863507999999999</v>
      </c>
      <c r="AF25">
        <v>8.579383</v>
      </c>
      <c r="AG25">
        <v>19.515051</v>
      </c>
      <c r="AH25">
        <v>54.933576000000002</v>
      </c>
      <c r="AI25">
        <v>0</v>
      </c>
      <c r="AJ25">
        <v>0</v>
      </c>
      <c r="AK25">
        <v>25.518878999999998</v>
      </c>
      <c r="AL25">
        <v>2.4715280000000002</v>
      </c>
      <c r="AM25">
        <v>0</v>
      </c>
      <c r="AN25">
        <v>0.57334099999999999</v>
      </c>
      <c r="AO25">
        <v>0.28423900000000002</v>
      </c>
      <c r="AP25">
        <v>11.526448</v>
      </c>
      <c r="AQ25">
        <v>15.044375</v>
      </c>
      <c r="AR25">
        <v>6.404083</v>
      </c>
      <c r="AS25">
        <v>6.5026970000000004</v>
      </c>
      <c r="AT25">
        <v>19.336023000000001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63.81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2264.5340259999994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330.220305</v>
      </c>
      <c r="L26">
        <v>611.90705600000001</v>
      </c>
      <c r="M26">
        <v>88.945599999999999</v>
      </c>
      <c r="N26">
        <v>114.20325</v>
      </c>
      <c r="O26">
        <v>119.559926</v>
      </c>
      <c r="P26">
        <v>85.561800000000005</v>
      </c>
      <c r="Q26">
        <v>13.626949</v>
      </c>
      <c r="R26">
        <v>32.166113000000003</v>
      </c>
      <c r="S26">
        <v>21.933792</v>
      </c>
      <c r="T26">
        <v>0</v>
      </c>
      <c r="U26">
        <v>404.86683599999998</v>
      </c>
      <c r="V26">
        <v>13.776899999999999</v>
      </c>
      <c r="W26">
        <v>43.718696000000001</v>
      </c>
      <c r="X26">
        <v>95.075112000000004</v>
      </c>
      <c r="Y26">
        <v>0</v>
      </c>
      <c r="Z26">
        <v>1.06348</v>
      </c>
      <c r="AA26">
        <v>6.7975709999999996</v>
      </c>
      <c r="AB26">
        <v>12.732794999999999</v>
      </c>
      <c r="AC26">
        <v>0</v>
      </c>
      <c r="AD26">
        <v>16.985999</v>
      </c>
      <c r="AE26">
        <v>31.863507999999999</v>
      </c>
      <c r="AF26">
        <v>8.579383</v>
      </c>
      <c r="AG26">
        <v>19.515051</v>
      </c>
      <c r="AH26">
        <v>73.244767999999993</v>
      </c>
      <c r="AI26">
        <v>3.6922090000000001</v>
      </c>
      <c r="AJ26">
        <v>0</v>
      </c>
      <c r="AK26">
        <v>25.518878999999998</v>
      </c>
      <c r="AL26">
        <v>2.4715280000000002</v>
      </c>
      <c r="AM26">
        <v>5.026103</v>
      </c>
      <c r="AN26">
        <v>0.57334099999999999</v>
      </c>
      <c r="AO26">
        <v>0.28423900000000002</v>
      </c>
      <c r="AP26">
        <v>11.526448</v>
      </c>
      <c r="AQ26">
        <v>30.088750000000001</v>
      </c>
      <c r="AR26">
        <v>6.404083</v>
      </c>
      <c r="AS26">
        <v>6.5026970000000004</v>
      </c>
      <c r="AT26">
        <v>19.336023000000001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63.81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2321.579189999999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330.220305</v>
      </c>
      <c r="L27">
        <v>616.74105599999996</v>
      </c>
      <c r="M27">
        <v>88.945599999999999</v>
      </c>
      <c r="N27">
        <v>114.20325</v>
      </c>
      <c r="O27">
        <v>119.559926</v>
      </c>
      <c r="P27">
        <v>85.561800000000005</v>
      </c>
      <c r="Q27">
        <v>13.626949</v>
      </c>
      <c r="R27">
        <v>32.166113000000003</v>
      </c>
      <c r="S27">
        <v>21.933792</v>
      </c>
      <c r="T27">
        <v>0</v>
      </c>
      <c r="U27">
        <v>404.86683599999998</v>
      </c>
      <c r="V27">
        <v>13.776899999999999</v>
      </c>
      <c r="W27">
        <v>43.718696000000001</v>
      </c>
      <c r="X27">
        <v>95.075112000000004</v>
      </c>
      <c r="Y27">
        <v>0</v>
      </c>
      <c r="Z27">
        <v>3.1904400000000002</v>
      </c>
      <c r="AA27">
        <v>13.595141999999999</v>
      </c>
      <c r="AB27">
        <v>25.465589000000001</v>
      </c>
      <c r="AC27">
        <v>1.231123</v>
      </c>
      <c r="AD27">
        <v>26.436855999999999</v>
      </c>
      <c r="AE27">
        <v>47.795262000000001</v>
      </c>
      <c r="AF27">
        <v>17.158766</v>
      </c>
      <c r="AG27">
        <v>19.515051</v>
      </c>
      <c r="AH27">
        <v>91.555959999999999</v>
      </c>
      <c r="AI27">
        <v>15.807577999999999</v>
      </c>
      <c r="AJ27">
        <v>0</v>
      </c>
      <c r="AK27">
        <v>25.518878999999998</v>
      </c>
      <c r="AL27">
        <v>2.4715280000000002</v>
      </c>
      <c r="AM27">
        <v>10.206856</v>
      </c>
      <c r="AN27">
        <v>0.57334099999999999</v>
      </c>
      <c r="AO27">
        <v>0.28423900000000002</v>
      </c>
      <c r="AP27">
        <v>4.3346479999999996</v>
      </c>
      <c r="AQ27">
        <v>45.133124000000002</v>
      </c>
      <c r="AR27">
        <v>6.404083</v>
      </c>
      <c r="AS27">
        <v>6.5026970000000004</v>
      </c>
      <c r="AT27">
        <v>19.336023000000001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65.739999999999995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2428.6535199999989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330.220305</v>
      </c>
      <c r="L28">
        <v>536.01809000000003</v>
      </c>
      <c r="M28">
        <v>88.945599999999999</v>
      </c>
      <c r="N28">
        <v>114.20325</v>
      </c>
      <c r="O28">
        <v>119.559926</v>
      </c>
      <c r="P28">
        <v>85.561800000000005</v>
      </c>
      <c r="Q28">
        <v>13.626949</v>
      </c>
      <c r="R28">
        <v>32.166113000000003</v>
      </c>
      <c r="S28">
        <v>17.973295</v>
      </c>
      <c r="T28">
        <v>0</v>
      </c>
      <c r="U28">
        <v>404.86683599999998</v>
      </c>
      <c r="V28">
        <v>13.776899999999999</v>
      </c>
      <c r="W28">
        <v>43.718696000000001</v>
      </c>
      <c r="X28">
        <v>95.075112000000004</v>
      </c>
      <c r="Y28">
        <v>0</v>
      </c>
      <c r="Z28">
        <v>18.912928000000001</v>
      </c>
      <c r="AA28">
        <v>25.204476</v>
      </c>
      <c r="AB28">
        <v>38.198383999999997</v>
      </c>
      <c r="AC28">
        <v>18.731538</v>
      </c>
      <c r="AD28">
        <v>35.330877999999998</v>
      </c>
      <c r="AE28">
        <v>47.795262000000001</v>
      </c>
      <c r="AF28">
        <v>28.597943999999998</v>
      </c>
      <c r="AG28">
        <v>19.515051</v>
      </c>
      <c r="AH28">
        <v>128.17834400000001</v>
      </c>
      <c r="AI28">
        <v>15.807577999999999</v>
      </c>
      <c r="AJ28">
        <v>0</v>
      </c>
      <c r="AK28">
        <v>25.518878999999998</v>
      </c>
      <c r="AL28">
        <v>2.4715280000000002</v>
      </c>
      <c r="AM28">
        <v>15.279354</v>
      </c>
      <c r="AN28">
        <v>0.57334099999999999</v>
      </c>
      <c r="AO28">
        <v>0.28423900000000002</v>
      </c>
      <c r="AP28">
        <v>4.3346479999999996</v>
      </c>
      <c r="AQ28">
        <v>60.177498999999997</v>
      </c>
      <c r="AR28">
        <v>10.673472</v>
      </c>
      <c r="AS28">
        <v>6.5026970000000004</v>
      </c>
      <c r="AT28">
        <v>19.336023000000001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66.709999999999994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2483.8469349999991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330.220305</v>
      </c>
      <c r="L29">
        <v>463.50808999999998</v>
      </c>
      <c r="M29">
        <v>88.945599999999999</v>
      </c>
      <c r="N29">
        <v>114.20325</v>
      </c>
      <c r="O29">
        <v>119.559926</v>
      </c>
      <c r="P29">
        <v>85.561800000000005</v>
      </c>
      <c r="Q29">
        <v>13.626949</v>
      </c>
      <c r="R29">
        <v>32.166113000000003</v>
      </c>
      <c r="S29">
        <v>17.973295</v>
      </c>
      <c r="T29">
        <v>0</v>
      </c>
      <c r="U29">
        <v>404.86683599999998</v>
      </c>
      <c r="V29">
        <v>13.776899999999999</v>
      </c>
      <c r="W29">
        <v>43.718696000000001</v>
      </c>
      <c r="X29">
        <v>95.075112000000004</v>
      </c>
      <c r="Y29">
        <v>0</v>
      </c>
      <c r="Z29">
        <v>18.912928000000001</v>
      </c>
      <c r="AA29">
        <v>38.188600000000001</v>
      </c>
      <c r="AB29">
        <v>38.198383999999997</v>
      </c>
      <c r="AC29">
        <v>18.731538</v>
      </c>
      <c r="AD29">
        <v>35.330877999999998</v>
      </c>
      <c r="AE29">
        <v>47.795262000000001</v>
      </c>
      <c r="AF29">
        <v>28.597943999999998</v>
      </c>
      <c r="AG29">
        <v>19.515051</v>
      </c>
      <c r="AH29">
        <v>128.17834400000001</v>
      </c>
      <c r="AI29">
        <v>15.807577999999999</v>
      </c>
      <c r="AJ29">
        <v>0</v>
      </c>
      <c r="AK29">
        <v>25.518878999999998</v>
      </c>
      <c r="AL29">
        <v>2.4715280000000002</v>
      </c>
      <c r="AM29">
        <v>15.279354</v>
      </c>
      <c r="AN29">
        <v>0.57334099999999999</v>
      </c>
      <c r="AO29">
        <v>0.28423900000000002</v>
      </c>
      <c r="AP29">
        <v>4.3346479999999996</v>
      </c>
      <c r="AQ29">
        <v>60.177498999999997</v>
      </c>
      <c r="AR29">
        <v>48.030624000000003</v>
      </c>
      <c r="AS29">
        <v>6.5026970000000004</v>
      </c>
      <c r="AT29">
        <v>19.336023000000001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67.680000000000007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2462.6482109999988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330.220305</v>
      </c>
      <c r="L30">
        <v>395.83208999999999</v>
      </c>
      <c r="M30">
        <v>88.945599999999999</v>
      </c>
      <c r="N30">
        <v>114.20325</v>
      </c>
      <c r="O30">
        <v>119.559926</v>
      </c>
      <c r="P30">
        <v>85.561800000000005</v>
      </c>
      <c r="Q30">
        <v>13.626949</v>
      </c>
      <c r="R30">
        <v>32.166113000000003</v>
      </c>
      <c r="S30">
        <v>17.973295</v>
      </c>
      <c r="T30">
        <v>0</v>
      </c>
      <c r="U30">
        <v>404.86683599999998</v>
      </c>
      <c r="V30">
        <v>13.776899999999999</v>
      </c>
      <c r="W30">
        <v>43.718696000000001</v>
      </c>
      <c r="X30">
        <v>95.075112000000004</v>
      </c>
      <c r="Y30">
        <v>0</v>
      </c>
      <c r="Z30">
        <v>18.912928000000001</v>
      </c>
      <c r="AA30">
        <v>38.188600000000001</v>
      </c>
      <c r="AB30">
        <v>38.198383999999997</v>
      </c>
      <c r="AC30">
        <v>18.731538</v>
      </c>
      <c r="AD30">
        <v>35.330877999999998</v>
      </c>
      <c r="AE30">
        <v>47.795262000000001</v>
      </c>
      <c r="AF30">
        <v>28.597943999999998</v>
      </c>
      <c r="AG30">
        <v>19.515051</v>
      </c>
      <c r="AH30">
        <v>128.17834400000001</v>
      </c>
      <c r="AI30">
        <v>15.807577999999999</v>
      </c>
      <c r="AJ30">
        <v>0</v>
      </c>
      <c r="AK30">
        <v>25.518878999999998</v>
      </c>
      <c r="AL30">
        <v>2.4715280000000002</v>
      </c>
      <c r="AM30">
        <v>15.279354</v>
      </c>
      <c r="AN30">
        <v>0.57334099999999999</v>
      </c>
      <c r="AO30">
        <v>0.28423900000000002</v>
      </c>
      <c r="AP30">
        <v>4.3346479999999996</v>
      </c>
      <c r="AQ30">
        <v>60.177498999999997</v>
      </c>
      <c r="AR30">
        <v>48.030624000000003</v>
      </c>
      <c r="AS30">
        <v>6.5026970000000004</v>
      </c>
      <c r="AT30">
        <v>19.336023000000001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69.61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2396.9022109999996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330.220305</v>
      </c>
      <c r="L31">
        <v>364.89449000000002</v>
      </c>
      <c r="M31">
        <v>88.945599999999999</v>
      </c>
      <c r="N31">
        <v>114.20325</v>
      </c>
      <c r="O31">
        <v>119.559926</v>
      </c>
      <c r="P31">
        <v>85.561800000000005</v>
      </c>
      <c r="Q31">
        <v>13.559272999999999</v>
      </c>
      <c r="R31">
        <v>32.166113000000003</v>
      </c>
      <c r="S31">
        <v>17.876615000000001</v>
      </c>
      <c r="T31">
        <v>0</v>
      </c>
      <c r="U31">
        <v>404.86683599999998</v>
      </c>
      <c r="V31">
        <v>13.776899999999999</v>
      </c>
      <c r="W31">
        <v>43.718696000000001</v>
      </c>
      <c r="X31">
        <v>95.075112000000004</v>
      </c>
      <c r="Y31">
        <v>0</v>
      </c>
      <c r="Z31">
        <v>18.912928000000001</v>
      </c>
      <c r="AA31">
        <v>38.188600000000001</v>
      </c>
      <c r="AB31">
        <v>38.198383999999997</v>
      </c>
      <c r="AC31">
        <v>18.731538</v>
      </c>
      <c r="AD31">
        <v>31.928570000000001</v>
      </c>
      <c r="AE31">
        <v>47.795262000000001</v>
      </c>
      <c r="AF31">
        <v>28.597943999999998</v>
      </c>
      <c r="AG31">
        <v>19.515051</v>
      </c>
      <c r="AH31">
        <v>128.17834400000001</v>
      </c>
      <c r="AI31">
        <v>15.807577999999999</v>
      </c>
      <c r="AJ31">
        <v>0</v>
      </c>
      <c r="AK31">
        <v>25.518878999999998</v>
      </c>
      <c r="AL31">
        <v>2.4715280000000002</v>
      </c>
      <c r="AM31">
        <v>15.279354</v>
      </c>
      <c r="AN31">
        <v>0.57334099999999999</v>
      </c>
      <c r="AO31">
        <v>0.28423900000000002</v>
      </c>
      <c r="AP31">
        <v>4.3346479999999996</v>
      </c>
      <c r="AQ31">
        <v>60.177498999999997</v>
      </c>
      <c r="AR31">
        <v>6.404083</v>
      </c>
      <c r="AS31">
        <v>5.2021569999999997</v>
      </c>
      <c r="AT31">
        <v>19.336023000000001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72.510000000000005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2322.3708660000002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330.220305</v>
      </c>
      <c r="L32">
        <v>379.61895099999998</v>
      </c>
      <c r="M32">
        <v>88.945599999999999</v>
      </c>
      <c r="N32">
        <v>114.20325</v>
      </c>
      <c r="O32">
        <v>119.559926</v>
      </c>
      <c r="P32">
        <v>85.561800000000005</v>
      </c>
      <c r="Q32">
        <v>16.742172</v>
      </c>
      <c r="R32">
        <v>32.166113000000003</v>
      </c>
      <c r="S32">
        <v>21.553452</v>
      </c>
      <c r="T32">
        <v>0</v>
      </c>
      <c r="U32">
        <v>404.86683599999998</v>
      </c>
      <c r="V32">
        <v>13.776899999999999</v>
      </c>
      <c r="W32">
        <v>43.718696000000001</v>
      </c>
      <c r="X32">
        <v>95.075112000000004</v>
      </c>
      <c r="Y32">
        <v>0</v>
      </c>
      <c r="Z32">
        <v>18.912928000000001</v>
      </c>
      <c r="AA32">
        <v>25.204476</v>
      </c>
      <c r="AB32">
        <v>38.198383999999997</v>
      </c>
      <c r="AC32">
        <v>18.731538</v>
      </c>
      <c r="AD32">
        <v>17.624571</v>
      </c>
      <c r="AE32">
        <v>47.795262000000001</v>
      </c>
      <c r="AF32">
        <v>28.597943999999998</v>
      </c>
      <c r="AG32">
        <v>19.515051</v>
      </c>
      <c r="AH32">
        <v>128.17834400000001</v>
      </c>
      <c r="AI32">
        <v>15.807577999999999</v>
      </c>
      <c r="AJ32">
        <v>0</v>
      </c>
      <c r="AK32">
        <v>25.518878999999998</v>
      </c>
      <c r="AL32">
        <v>2.4715280000000002</v>
      </c>
      <c r="AM32">
        <v>15.279354</v>
      </c>
      <c r="AN32">
        <v>0.57334099999999999</v>
      </c>
      <c r="AO32">
        <v>0.28423900000000002</v>
      </c>
      <c r="AP32">
        <v>4.3346479999999996</v>
      </c>
      <c r="AQ32">
        <v>60.177498999999997</v>
      </c>
      <c r="AR32">
        <v>6.404083</v>
      </c>
      <c r="AS32">
        <v>5.2021569999999997</v>
      </c>
      <c r="AT32">
        <v>19.336023000000001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75.41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2319.5669399999997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325.69626099999999</v>
      </c>
      <c r="L33">
        <v>379.61895099999998</v>
      </c>
      <c r="M33">
        <v>88.945599999999999</v>
      </c>
      <c r="N33">
        <v>114.20325</v>
      </c>
      <c r="O33">
        <v>119.559926</v>
      </c>
      <c r="P33">
        <v>85.561800000000005</v>
      </c>
      <c r="Q33">
        <v>13.779026999999999</v>
      </c>
      <c r="R33">
        <v>22.498113</v>
      </c>
      <c r="S33">
        <v>17.686252</v>
      </c>
      <c r="T33">
        <v>0</v>
      </c>
      <c r="U33">
        <v>404.86683599999998</v>
      </c>
      <c r="V33">
        <v>9.5501470000000008</v>
      </c>
      <c r="W33">
        <v>43.718696000000001</v>
      </c>
      <c r="X33">
        <v>95.075112000000004</v>
      </c>
      <c r="Y33">
        <v>0</v>
      </c>
      <c r="Z33">
        <v>6.3043089999999999</v>
      </c>
      <c r="AA33">
        <v>12.984124</v>
      </c>
      <c r="AB33">
        <v>38.198383999999997</v>
      </c>
      <c r="AC33">
        <v>18.731538</v>
      </c>
      <c r="AD33">
        <v>8.8122849999999993</v>
      </c>
      <c r="AE33">
        <v>47.795262000000001</v>
      </c>
      <c r="AF33">
        <v>28.597943999999998</v>
      </c>
      <c r="AG33">
        <v>19.515051</v>
      </c>
      <c r="AH33">
        <v>128.17834400000001</v>
      </c>
      <c r="AI33">
        <v>3.6922090000000001</v>
      </c>
      <c r="AJ33">
        <v>0</v>
      </c>
      <c r="AK33">
        <v>25.518878999999998</v>
      </c>
      <c r="AL33">
        <v>2.4715280000000002</v>
      </c>
      <c r="AM33">
        <v>15.279354</v>
      </c>
      <c r="AN33">
        <v>0.57334099999999999</v>
      </c>
      <c r="AO33">
        <v>0.28423900000000002</v>
      </c>
      <c r="AP33">
        <v>4.3346479999999996</v>
      </c>
      <c r="AQ33">
        <v>60.177498999999997</v>
      </c>
      <c r="AR33">
        <v>6.404083</v>
      </c>
      <c r="AS33">
        <v>5.2021569999999997</v>
      </c>
      <c r="AT33">
        <v>19.336023000000001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76.38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2249.531172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325.69626099999999</v>
      </c>
      <c r="L34">
        <v>379.61895099999998</v>
      </c>
      <c r="M34">
        <v>88.945599999999999</v>
      </c>
      <c r="N34">
        <v>114.20325</v>
      </c>
      <c r="O34">
        <v>119.559926</v>
      </c>
      <c r="P34">
        <v>85.561800000000005</v>
      </c>
      <c r="Q34">
        <v>13.779026999999999</v>
      </c>
      <c r="R34">
        <v>22.498113</v>
      </c>
      <c r="S34">
        <v>17.686252</v>
      </c>
      <c r="T34">
        <v>0</v>
      </c>
      <c r="U34">
        <v>404.86683599999998</v>
      </c>
      <c r="V34">
        <v>9.5501470000000008</v>
      </c>
      <c r="W34">
        <v>43.718696000000001</v>
      </c>
      <c r="X34">
        <v>95.075112000000004</v>
      </c>
      <c r="Y34">
        <v>0</v>
      </c>
      <c r="Z34">
        <v>0</v>
      </c>
      <c r="AA34">
        <v>0</v>
      </c>
      <c r="AB34">
        <v>12.732794999999999</v>
      </c>
      <c r="AC34">
        <v>0</v>
      </c>
      <c r="AD34">
        <v>0</v>
      </c>
      <c r="AE34">
        <v>31.863507999999999</v>
      </c>
      <c r="AF34">
        <v>17.158766</v>
      </c>
      <c r="AG34">
        <v>19.515051</v>
      </c>
      <c r="AH34">
        <v>91.555959999999999</v>
      </c>
      <c r="AI34">
        <v>0</v>
      </c>
      <c r="AJ34">
        <v>0</v>
      </c>
      <c r="AK34">
        <v>25.518878999999998</v>
      </c>
      <c r="AL34">
        <v>2.4715280000000002</v>
      </c>
      <c r="AM34">
        <v>10.206856</v>
      </c>
      <c r="AN34">
        <v>0.57334099999999999</v>
      </c>
      <c r="AO34">
        <v>0.28423900000000002</v>
      </c>
      <c r="AP34">
        <v>4.3346479999999996</v>
      </c>
      <c r="AQ34">
        <v>60.177498999999997</v>
      </c>
      <c r="AR34">
        <v>6.404083</v>
      </c>
      <c r="AS34">
        <v>5.2021569999999997</v>
      </c>
      <c r="AT34">
        <v>19.336023000000001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78.31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2106.4053039999994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325.69626099999999</v>
      </c>
      <c r="L35">
        <v>379.61895099999998</v>
      </c>
      <c r="M35">
        <v>88.945599999999999</v>
      </c>
      <c r="N35">
        <v>114.20325</v>
      </c>
      <c r="O35">
        <v>119.559926</v>
      </c>
      <c r="P35">
        <v>85.561800000000005</v>
      </c>
      <c r="Q35">
        <v>10.596128</v>
      </c>
      <c r="R35">
        <v>22.498113</v>
      </c>
      <c r="S35">
        <v>14.009415000000001</v>
      </c>
      <c r="T35">
        <v>0</v>
      </c>
      <c r="U35">
        <v>404.86683599999998</v>
      </c>
      <c r="V35">
        <v>9.5501470000000008</v>
      </c>
      <c r="W35">
        <v>43.718696000000001</v>
      </c>
      <c r="X35">
        <v>95.075112000000004</v>
      </c>
      <c r="Y35">
        <v>0</v>
      </c>
      <c r="Z35">
        <v>0</v>
      </c>
      <c r="AA35">
        <v>0</v>
      </c>
      <c r="AB35">
        <v>12.732794999999999</v>
      </c>
      <c r="AC35">
        <v>0</v>
      </c>
      <c r="AD35">
        <v>0</v>
      </c>
      <c r="AE35">
        <v>31.863507999999999</v>
      </c>
      <c r="AF35">
        <v>8.579383</v>
      </c>
      <c r="AG35">
        <v>19.515051</v>
      </c>
      <c r="AH35">
        <v>73.244767999999993</v>
      </c>
      <c r="AI35">
        <v>0</v>
      </c>
      <c r="AJ35">
        <v>0</v>
      </c>
      <c r="AK35">
        <v>25.518878999999998</v>
      </c>
      <c r="AL35">
        <v>2.4715280000000002</v>
      </c>
      <c r="AM35">
        <v>5.1034280000000001</v>
      </c>
      <c r="AN35">
        <v>0.57334099999999999</v>
      </c>
      <c r="AO35">
        <v>0.28423900000000002</v>
      </c>
      <c r="AP35">
        <v>4.3346479999999996</v>
      </c>
      <c r="AQ35">
        <v>60.177498999999997</v>
      </c>
      <c r="AR35">
        <v>6.404083</v>
      </c>
      <c r="AS35">
        <v>10.404315</v>
      </c>
      <c r="AT35">
        <v>19.336023000000001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81.209999999999994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2075.6537229999994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325.69626099999999</v>
      </c>
      <c r="L36">
        <v>347.49209000000002</v>
      </c>
      <c r="M36">
        <v>88.945599999999999</v>
      </c>
      <c r="N36">
        <v>114.20325</v>
      </c>
      <c r="O36">
        <v>119.559926</v>
      </c>
      <c r="P36">
        <v>85.561800000000005</v>
      </c>
      <c r="Q36">
        <v>10.596128</v>
      </c>
      <c r="R36">
        <v>22.498113</v>
      </c>
      <c r="S36">
        <v>14.009415000000001</v>
      </c>
      <c r="T36">
        <v>0</v>
      </c>
      <c r="U36">
        <v>404.86683599999998</v>
      </c>
      <c r="V36">
        <v>9.5501470000000008</v>
      </c>
      <c r="W36">
        <v>43.718696000000001</v>
      </c>
      <c r="X36">
        <v>95.075112000000004</v>
      </c>
      <c r="Y36">
        <v>0</v>
      </c>
      <c r="Z36">
        <v>0</v>
      </c>
      <c r="AA36">
        <v>0</v>
      </c>
      <c r="AB36">
        <v>12.732794999999999</v>
      </c>
      <c r="AC36">
        <v>0</v>
      </c>
      <c r="AD36">
        <v>0</v>
      </c>
      <c r="AE36">
        <v>31.863507999999999</v>
      </c>
      <c r="AF36">
        <v>8.579383</v>
      </c>
      <c r="AG36">
        <v>19.515051</v>
      </c>
      <c r="AH36">
        <v>55.849136000000001</v>
      </c>
      <c r="AI36">
        <v>0</v>
      </c>
      <c r="AJ36">
        <v>0</v>
      </c>
      <c r="AK36">
        <v>25.518878999999998</v>
      </c>
      <c r="AL36">
        <v>2.4715280000000002</v>
      </c>
      <c r="AM36">
        <v>0</v>
      </c>
      <c r="AN36">
        <v>0.57334099999999999</v>
      </c>
      <c r="AO36">
        <v>0.28423900000000002</v>
      </c>
      <c r="AP36">
        <v>4.3346479999999996</v>
      </c>
      <c r="AQ36">
        <v>45.133124000000002</v>
      </c>
      <c r="AR36">
        <v>10.673472</v>
      </c>
      <c r="AS36">
        <v>23.929924</v>
      </c>
      <c r="AT36">
        <v>19.336023000000001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81.209999999999994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2023.778425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300.37562100000002</v>
      </c>
      <c r="L37">
        <v>347.49209000000002</v>
      </c>
      <c r="M37">
        <v>88.945599999999999</v>
      </c>
      <c r="N37">
        <v>114.20325</v>
      </c>
      <c r="O37">
        <v>119.559926</v>
      </c>
      <c r="P37">
        <v>85.561800000000005</v>
      </c>
      <c r="Q37">
        <v>10.596128</v>
      </c>
      <c r="R37">
        <v>22.498113</v>
      </c>
      <c r="S37">
        <v>14.009415000000001</v>
      </c>
      <c r="T37">
        <v>0</v>
      </c>
      <c r="U37">
        <v>404.86683599999998</v>
      </c>
      <c r="V37">
        <v>9.5501470000000008</v>
      </c>
      <c r="W37">
        <v>43.718696000000001</v>
      </c>
      <c r="X37">
        <v>95.075112000000004</v>
      </c>
      <c r="Y37">
        <v>0</v>
      </c>
      <c r="Z37">
        <v>0</v>
      </c>
      <c r="AA37">
        <v>0</v>
      </c>
      <c r="AB37">
        <v>12.732794999999999</v>
      </c>
      <c r="AC37">
        <v>0</v>
      </c>
      <c r="AD37">
        <v>0</v>
      </c>
      <c r="AE37">
        <v>31.863507999999999</v>
      </c>
      <c r="AF37">
        <v>8.579383</v>
      </c>
      <c r="AG37">
        <v>19.515051</v>
      </c>
      <c r="AH37">
        <v>36.622383999999997</v>
      </c>
      <c r="AI37">
        <v>0</v>
      </c>
      <c r="AJ37">
        <v>0</v>
      </c>
      <c r="AK37">
        <v>25.518878999999998</v>
      </c>
      <c r="AL37">
        <v>12.919347999999999</v>
      </c>
      <c r="AM37">
        <v>0</v>
      </c>
      <c r="AN37">
        <v>0.57334099999999999</v>
      </c>
      <c r="AO37">
        <v>0.28423900000000002</v>
      </c>
      <c r="AP37">
        <v>4.3346479999999996</v>
      </c>
      <c r="AQ37">
        <v>43.854047999999999</v>
      </c>
      <c r="AR37">
        <v>48.030624000000003</v>
      </c>
      <c r="AS37">
        <v>23.929924</v>
      </c>
      <c r="AT37">
        <v>19.336023000000001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83.14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2027.686929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285.01631400000002</v>
      </c>
      <c r="L38">
        <v>347.49209000000002</v>
      </c>
      <c r="M38">
        <v>88.945599999999999</v>
      </c>
      <c r="N38">
        <v>114.20325</v>
      </c>
      <c r="O38">
        <v>119.559926</v>
      </c>
      <c r="P38">
        <v>85.561800000000005</v>
      </c>
      <c r="Q38">
        <v>10.596128</v>
      </c>
      <c r="R38">
        <v>18.827273999999999</v>
      </c>
      <c r="S38">
        <v>14.009415000000001</v>
      </c>
      <c r="T38">
        <v>0</v>
      </c>
      <c r="U38">
        <v>404.86683599999998</v>
      </c>
      <c r="V38">
        <v>9.5501470000000008</v>
      </c>
      <c r="W38">
        <v>43.718696000000001</v>
      </c>
      <c r="X38">
        <v>95.075112000000004</v>
      </c>
      <c r="Y38">
        <v>0</v>
      </c>
      <c r="Z38">
        <v>0</v>
      </c>
      <c r="AA38">
        <v>0</v>
      </c>
      <c r="AB38">
        <v>12.732794999999999</v>
      </c>
      <c r="AC38">
        <v>0</v>
      </c>
      <c r="AD38">
        <v>0</v>
      </c>
      <c r="AE38">
        <v>31.863507999999999</v>
      </c>
      <c r="AF38">
        <v>8.579383</v>
      </c>
      <c r="AG38">
        <v>19.515051</v>
      </c>
      <c r="AH38">
        <v>18.311191999999998</v>
      </c>
      <c r="AI38">
        <v>0</v>
      </c>
      <c r="AJ38">
        <v>0</v>
      </c>
      <c r="AK38">
        <v>25.518878999999998</v>
      </c>
      <c r="AL38">
        <v>68.528717999999998</v>
      </c>
      <c r="AM38">
        <v>0</v>
      </c>
      <c r="AN38">
        <v>0.57334099999999999</v>
      </c>
      <c r="AO38">
        <v>0.28423900000000002</v>
      </c>
      <c r="AP38">
        <v>4.3346479999999996</v>
      </c>
      <c r="AQ38">
        <v>43.854047999999999</v>
      </c>
      <c r="AR38">
        <v>48.030624000000003</v>
      </c>
      <c r="AS38">
        <v>23.929924</v>
      </c>
      <c r="AT38">
        <v>19.336023000000001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85.08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2047.8949609999995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285.01631400000002</v>
      </c>
      <c r="L39">
        <v>347.49209000000002</v>
      </c>
      <c r="M39">
        <v>88.945599999999999</v>
      </c>
      <c r="N39">
        <v>114.20325</v>
      </c>
      <c r="O39">
        <v>119.559926</v>
      </c>
      <c r="P39">
        <v>85.561800000000005</v>
      </c>
      <c r="Q39">
        <v>10.596128</v>
      </c>
      <c r="R39">
        <v>18.121603</v>
      </c>
      <c r="S39">
        <v>14.009415000000001</v>
      </c>
      <c r="T39">
        <v>0</v>
      </c>
      <c r="U39">
        <v>404.86683599999998</v>
      </c>
      <c r="V39">
        <v>9.5501470000000008</v>
      </c>
      <c r="W39">
        <v>43.718696000000001</v>
      </c>
      <c r="X39">
        <v>95.075112000000004</v>
      </c>
      <c r="Y39">
        <v>0</v>
      </c>
      <c r="Z39">
        <v>0</v>
      </c>
      <c r="AA39">
        <v>0</v>
      </c>
      <c r="AB39">
        <v>12.732794999999999</v>
      </c>
      <c r="AC39">
        <v>0</v>
      </c>
      <c r="AD39">
        <v>0</v>
      </c>
      <c r="AE39">
        <v>31.863507999999999</v>
      </c>
      <c r="AF39">
        <v>8.579383</v>
      </c>
      <c r="AG39">
        <v>19.515051</v>
      </c>
      <c r="AH39">
        <v>18.311191999999998</v>
      </c>
      <c r="AI39">
        <v>0</v>
      </c>
      <c r="AJ39">
        <v>0</v>
      </c>
      <c r="AK39">
        <v>25.518878999999998</v>
      </c>
      <c r="AL39">
        <v>68.528717999999998</v>
      </c>
      <c r="AM39">
        <v>0</v>
      </c>
      <c r="AN39">
        <v>0.57334099999999999</v>
      </c>
      <c r="AO39">
        <v>0</v>
      </c>
      <c r="AP39">
        <v>4.3346479999999996</v>
      </c>
      <c r="AQ39">
        <v>29.357849000000002</v>
      </c>
      <c r="AR39">
        <v>8.5387780000000006</v>
      </c>
      <c r="AS39">
        <v>23.929924</v>
      </c>
      <c r="AT39">
        <v>19.336023000000001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60.91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1968.7470059999998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285.01631400000002</v>
      </c>
      <c r="L40">
        <v>347.49209000000002</v>
      </c>
      <c r="M40">
        <v>88.945599999999999</v>
      </c>
      <c r="N40">
        <v>114.20325</v>
      </c>
      <c r="O40">
        <v>119.559926</v>
      </c>
      <c r="P40">
        <v>85.561800000000005</v>
      </c>
      <c r="Q40">
        <v>10.596128</v>
      </c>
      <c r="R40">
        <v>18.121603</v>
      </c>
      <c r="S40">
        <v>14.009415000000001</v>
      </c>
      <c r="T40">
        <v>0</v>
      </c>
      <c r="U40">
        <v>404.86683599999998</v>
      </c>
      <c r="V40">
        <v>9.5501470000000008</v>
      </c>
      <c r="W40">
        <v>43.718696000000001</v>
      </c>
      <c r="X40">
        <v>95.075112000000004</v>
      </c>
      <c r="Y40">
        <v>0</v>
      </c>
      <c r="Z40">
        <v>0</v>
      </c>
      <c r="AA40">
        <v>0</v>
      </c>
      <c r="AB40">
        <v>12.732794999999999</v>
      </c>
      <c r="AC40">
        <v>0</v>
      </c>
      <c r="AD40">
        <v>0</v>
      </c>
      <c r="AE40">
        <v>15.931754</v>
      </c>
      <c r="AF40">
        <v>8.579383</v>
      </c>
      <c r="AG40">
        <v>19.515051</v>
      </c>
      <c r="AH40">
        <v>18.311191999999998</v>
      </c>
      <c r="AI40">
        <v>0</v>
      </c>
      <c r="AJ40">
        <v>0</v>
      </c>
      <c r="AK40">
        <v>25.518878999999998</v>
      </c>
      <c r="AL40">
        <v>68.528717999999998</v>
      </c>
      <c r="AM40">
        <v>0</v>
      </c>
      <c r="AN40">
        <v>0.57334099999999999</v>
      </c>
      <c r="AO40">
        <v>0</v>
      </c>
      <c r="AP40">
        <v>4.3346479999999996</v>
      </c>
      <c r="AQ40">
        <v>15.2271</v>
      </c>
      <c r="AR40">
        <v>6.404083</v>
      </c>
      <c r="AS40">
        <v>23.929924</v>
      </c>
      <c r="AT40">
        <v>19.336023000000001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62.84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1938.4798079999996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285.01631400000002</v>
      </c>
      <c r="L41">
        <v>347.49209000000002</v>
      </c>
      <c r="M41">
        <v>88.945599999999999</v>
      </c>
      <c r="N41">
        <v>114.20325</v>
      </c>
      <c r="O41">
        <v>119.559926</v>
      </c>
      <c r="P41">
        <v>85.561800000000005</v>
      </c>
      <c r="Q41">
        <v>10.596128</v>
      </c>
      <c r="R41">
        <v>18.121603</v>
      </c>
      <c r="S41">
        <v>14.009415000000001</v>
      </c>
      <c r="T41">
        <v>0</v>
      </c>
      <c r="U41">
        <v>404.86683599999998</v>
      </c>
      <c r="V41">
        <v>9.5501470000000008</v>
      </c>
      <c r="W41">
        <v>43.718696000000001</v>
      </c>
      <c r="X41">
        <v>95.075112000000004</v>
      </c>
      <c r="Y41">
        <v>0</v>
      </c>
      <c r="Z41">
        <v>0</v>
      </c>
      <c r="AA41">
        <v>0</v>
      </c>
      <c r="AB41">
        <v>12.732794999999999</v>
      </c>
      <c r="AC41">
        <v>0</v>
      </c>
      <c r="AD41">
        <v>0</v>
      </c>
      <c r="AE41">
        <v>15.931754</v>
      </c>
      <c r="AF41">
        <v>8.579383</v>
      </c>
      <c r="AG41">
        <v>19.515051</v>
      </c>
      <c r="AH41">
        <v>18.311191999999998</v>
      </c>
      <c r="AI41">
        <v>0</v>
      </c>
      <c r="AJ41">
        <v>0</v>
      </c>
      <c r="AK41">
        <v>25.518878999999998</v>
      </c>
      <c r="AL41">
        <v>68.528717999999998</v>
      </c>
      <c r="AM41">
        <v>0</v>
      </c>
      <c r="AN41">
        <v>0.57334099999999999</v>
      </c>
      <c r="AO41">
        <v>0</v>
      </c>
      <c r="AP41">
        <v>4.3346479999999996</v>
      </c>
      <c r="AQ41">
        <v>0</v>
      </c>
      <c r="AR41">
        <v>6.404083</v>
      </c>
      <c r="AS41">
        <v>23.929924</v>
      </c>
      <c r="AT41">
        <v>19.336023000000001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63.81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1924.2227079999996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285.01631400000002</v>
      </c>
      <c r="L42">
        <v>347.49209000000002</v>
      </c>
      <c r="M42">
        <v>88.945599999999999</v>
      </c>
      <c r="N42">
        <v>114.20325</v>
      </c>
      <c r="O42">
        <v>119.559926</v>
      </c>
      <c r="P42">
        <v>85.561800000000005</v>
      </c>
      <c r="Q42">
        <v>10.596128</v>
      </c>
      <c r="R42">
        <v>18.121603</v>
      </c>
      <c r="S42">
        <v>14.009415000000001</v>
      </c>
      <c r="T42">
        <v>0</v>
      </c>
      <c r="U42">
        <v>404.86683599999998</v>
      </c>
      <c r="V42">
        <v>9.5501470000000008</v>
      </c>
      <c r="W42">
        <v>43.718696000000001</v>
      </c>
      <c r="X42">
        <v>95.075112000000004</v>
      </c>
      <c r="Y42">
        <v>0</v>
      </c>
      <c r="Z42">
        <v>0</v>
      </c>
      <c r="AA42">
        <v>0</v>
      </c>
      <c r="AB42">
        <v>12.732794999999999</v>
      </c>
      <c r="AC42">
        <v>0</v>
      </c>
      <c r="AD42">
        <v>0</v>
      </c>
      <c r="AE42">
        <v>15.931754</v>
      </c>
      <c r="AF42">
        <v>8.579383</v>
      </c>
      <c r="AG42">
        <v>19.515051</v>
      </c>
      <c r="AH42">
        <v>18.311191999999998</v>
      </c>
      <c r="AI42">
        <v>0</v>
      </c>
      <c r="AJ42">
        <v>0</v>
      </c>
      <c r="AK42">
        <v>25.518878999999998</v>
      </c>
      <c r="AL42">
        <v>12.919347999999999</v>
      </c>
      <c r="AM42">
        <v>0</v>
      </c>
      <c r="AN42">
        <v>0.57334099999999999</v>
      </c>
      <c r="AO42">
        <v>0</v>
      </c>
      <c r="AP42">
        <v>4.3346479999999996</v>
      </c>
      <c r="AQ42">
        <v>0</v>
      </c>
      <c r="AR42">
        <v>6.404083</v>
      </c>
      <c r="AS42">
        <v>23.929924</v>
      </c>
      <c r="AT42">
        <v>19.336023000000001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65.739999999999995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1870.5433379999995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294.68431399999997</v>
      </c>
      <c r="L43">
        <v>341.28039999999999</v>
      </c>
      <c r="M43">
        <v>88.945599999999999</v>
      </c>
      <c r="N43">
        <v>114.20325</v>
      </c>
      <c r="O43">
        <v>119.559926</v>
      </c>
      <c r="P43">
        <v>85.561800000000005</v>
      </c>
      <c r="Q43">
        <v>3.7995239999999999</v>
      </c>
      <c r="R43">
        <v>10.6348</v>
      </c>
      <c r="S43">
        <v>7.6377199999999998</v>
      </c>
      <c r="T43">
        <v>0</v>
      </c>
      <c r="U43">
        <v>404.86683599999998</v>
      </c>
      <c r="V43">
        <v>9.5501470000000008</v>
      </c>
      <c r="W43">
        <v>43.718696000000001</v>
      </c>
      <c r="X43">
        <v>95.075112000000004</v>
      </c>
      <c r="Y43">
        <v>0</v>
      </c>
      <c r="Z43">
        <v>0</v>
      </c>
      <c r="AA43">
        <v>0</v>
      </c>
      <c r="AB43">
        <v>12.732794999999999</v>
      </c>
      <c r="AC43">
        <v>0</v>
      </c>
      <c r="AD43">
        <v>0</v>
      </c>
      <c r="AE43">
        <v>15.931754</v>
      </c>
      <c r="AF43">
        <v>8.579383</v>
      </c>
      <c r="AG43">
        <v>19.515051</v>
      </c>
      <c r="AH43">
        <v>0</v>
      </c>
      <c r="AI43">
        <v>0</v>
      </c>
      <c r="AJ43">
        <v>0</v>
      </c>
      <c r="AK43">
        <v>25.518878999999998</v>
      </c>
      <c r="AL43">
        <v>12.357638</v>
      </c>
      <c r="AM43">
        <v>0</v>
      </c>
      <c r="AN43">
        <v>0.57334099999999999</v>
      </c>
      <c r="AO43">
        <v>0</v>
      </c>
      <c r="AP43">
        <v>4.3346479999999996</v>
      </c>
      <c r="AQ43">
        <v>0</v>
      </c>
      <c r="AR43">
        <v>6.404083</v>
      </c>
      <c r="AS43">
        <v>23.929924</v>
      </c>
      <c r="AT43">
        <v>19.336023000000001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67.680000000000007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1836.4116439999998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294.68431399999997</v>
      </c>
      <c r="L44">
        <v>341.28039999999999</v>
      </c>
      <c r="M44">
        <v>88.945599999999999</v>
      </c>
      <c r="N44">
        <v>114.20325</v>
      </c>
      <c r="O44">
        <v>119.559926</v>
      </c>
      <c r="P44">
        <v>85.561800000000005</v>
      </c>
      <c r="Q44">
        <v>3.7995239999999999</v>
      </c>
      <c r="R44">
        <v>15.01131</v>
      </c>
      <c r="S44">
        <v>7.6377199999999998</v>
      </c>
      <c r="T44">
        <v>0</v>
      </c>
      <c r="U44">
        <v>404.86683599999998</v>
      </c>
      <c r="V44">
        <v>9.5501470000000008</v>
      </c>
      <c r="W44">
        <v>43.718696000000001</v>
      </c>
      <c r="X44">
        <v>95.075112000000004</v>
      </c>
      <c r="Y44">
        <v>0</v>
      </c>
      <c r="Z44">
        <v>0</v>
      </c>
      <c r="AA44">
        <v>0</v>
      </c>
      <c r="AB44">
        <v>12.732794999999999</v>
      </c>
      <c r="AC44">
        <v>0</v>
      </c>
      <c r="AD44">
        <v>0</v>
      </c>
      <c r="AE44">
        <v>15.931754</v>
      </c>
      <c r="AF44">
        <v>8.579383</v>
      </c>
      <c r="AG44">
        <v>19.515051</v>
      </c>
      <c r="AH44">
        <v>0</v>
      </c>
      <c r="AI44">
        <v>0</v>
      </c>
      <c r="AJ44">
        <v>0</v>
      </c>
      <c r="AK44">
        <v>25.518878999999998</v>
      </c>
      <c r="AL44">
        <v>12.357638</v>
      </c>
      <c r="AM44">
        <v>0</v>
      </c>
      <c r="AN44">
        <v>0.57334099999999999</v>
      </c>
      <c r="AO44">
        <v>0</v>
      </c>
      <c r="AP44">
        <v>4.3346479999999996</v>
      </c>
      <c r="AQ44">
        <v>0</v>
      </c>
      <c r="AR44">
        <v>6.404083</v>
      </c>
      <c r="AS44">
        <v>10.404315</v>
      </c>
      <c r="AT44">
        <v>19.336023000000001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69.61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1829.1925449999997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294.68431399999997</v>
      </c>
      <c r="L45">
        <v>341.28039999999999</v>
      </c>
      <c r="M45">
        <v>88.945599999999999</v>
      </c>
      <c r="N45">
        <v>114.20325</v>
      </c>
      <c r="O45">
        <v>119.559926</v>
      </c>
      <c r="P45">
        <v>85.561800000000005</v>
      </c>
      <c r="Q45">
        <v>3.7995239999999999</v>
      </c>
      <c r="R45">
        <v>15.01131</v>
      </c>
      <c r="S45">
        <v>7.6377199999999998</v>
      </c>
      <c r="T45">
        <v>0</v>
      </c>
      <c r="U45">
        <v>404.86683599999998</v>
      </c>
      <c r="V45">
        <v>9.5501470000000008</v>
      </c>
      <c r="W45">
        <v>43.718696000000001</v>
      </c>
      <c r="X45">
        <v>95.075112000000004</v>
      </c>
      <c r="Y45">
        <v>0</v>
      </c>
      <c r="Z45">
        <v>0</v>
      </c>
      <c r="AA45">
        <v>0</v>
      </c>
      <c r="AB45">
        <v>12.732794999999999</v>
      </c>
      <c r="AC45">
        <v>0</v>
      </c>
      <c r="AD45">
        <v>0</v>
      </c>
      <c r="AE45">
        <v>15.931754</v>
      </c>
      <c r="AF45">
        <v>8.579383</v>
      </c>
      <c r="AG45">
        <v>19.515051</v>
      </c>
      <c r="AH45">
        <v>0</v>
      </c>
      <c r="AI45">
        <v>0</v>
      </c>
      <c r="AJ45">
        <v>0</v>
      </c>
      <c r="AK45">
        <v>25.518878999999998</v>
      </c>
      <c r="AL45">
        <v>12.357638</v>
      </c>
      <c r="AM45">
        <v>0</v>
      </c>
      <c r="AN45">
        <v>0.57334099999999999</v>
      </c>
      <c r="AO45">
        <v>0</v>
      </c>
      <c r="AP45">
        <v>4.3346479999999996</v>
      </c>
      <c r="AQ45">
        <v>0</v>
      </c>
      <c r="AR45">
        <v>6.404083</v>
      </c>
      <c r="AS45">
        <v>9.1037759999999999</v>
      </c>
      <c r="AT45">
        <v>19.096411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70.58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1828.6223939999995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294.68431399999997</v>
      </c>
      <c r="L46">
        <v>341.28039999999999</v>
      </c>
      <c r="M46">
        <v>88.945599999999999</v>
      </c>
      <c r="N46">
        <v>114.20325</v>
      </c>
      <c r="O46">
        <v>119.559926</v>
      </c>
      <c r="P46">
        <v>85.561800000000005</v>
      </c>
      <c r="Q46">
        <v>3.7995239999999999</v>
      </c>
      <c r="R46">
        <v>15.01131</v>
      </c>
      <c r="S46">
        <v>7.6377199999999998</v>
      </c>
      <c r="T46">
        <v>0</v>
      </c>
      <c r="U46">
        <v>404.86683599999998</v>
      </c>
      <c r="V46">
        <v>9.5501470000000008</v>
      </c>
      <c r="W46">
        <v>43.718696000000001</v>
      </c>
      <c r="X46">
        <v>95.075112000000004</v>
      </c>
      <c r="Y46">
        <v>0</v>
      </c>
      <c r="Z46">
        <v>0</v>
      </c>
      <c r="AA46">
        <v>0</v>
      </c>
      <c r="AB46">
        <v>12.732794999999999</v>
      </c>
      <c r="AC46">
        <v>0</v>
      </c>
      <c r="AD46">
        <v>0</v>
      </c>
      <c r="AE46">
        <v>15.931754</v>
      </c>
      <c r="AF46">
        <v>8.579383</v>
      </c>
      <c r="AG46">
        <v>19.515051</v>
      </c>
      <c r="AH46">
        <v>0</v>
      </c>
      <c r="AI46">
        <v>0</v>
      </c>
      <c r="AJ46">
        <v>0</v>
      </c>
      <c r="AK46">
        <v>25.518878999999998</v>
      </c>
      <c r="AL46">
        <v>12.357638</v>
      </c>
      <c r="AM46">
        <v>0</v>
      </c>
      <c r="AN46">
        <v>0.57334099999999999</v>
      </c>
      <c r="AO46">
        <v>0</v>
      </c>
      <c r="AP46">
        <v>4.3346479999999996</v>
      </c>
      <c r="AQ46">
        <v>0</v>
      </c>
      <c r="AR46">
        <v>6.404083</v>
      </c>
      <c r="AS46">
        <v>9.1037759999999999</v>
      </c>
      <c r="AT46">
        <v>19.336023000000001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72.510000000000005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1830.7920059999997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279.90793600000001</v>
      </c>
      <c r="L47">
        <v>373.40726100000001</v>
      </c>
      <c r="M47">
        <v>88.945599999999999</v>
      </c>
      <c r="N47">
        <v>114.20325</v>
      </c>
      <c r="O47">
        <v>119.559926</v>
      </c>
      <c r="P47">
        <v>85.561800000000005</v>
      </c>
      <c r="Q47">
        <v>3.7995239999999999</v>
      </c>
      <c r="R47">
        <v>15.01131</v>
      </c>
      <c r="S47">
        <v>7.6377199999999998</v>
      </c>
      <c r="T47">
        <v>0</v>
      </c>
      <c r="U47">
        <v>404.86683599999998</v>
      </c>
      <c r="V47">
        <v>9.5501470000000008</v>
      </c>
      <c r="W47">
        <v>43.718696000000001</v>
      </c>
      <c r="X47">
        <v>95.075112000000004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15.931754</v>
      </c>
      <c r="AF47">
        <v>8.579383</v>
      </c>
      <c r="AG47">
        <v>19.515051</v>
      </c>
      <c r="AH47">
        <v>0</v>
      </c>
      <c r="AI47">
        <v>0</v>
      </c>
      <c r="AJ47">
        <v>0</v>
      </c>
      <c r="AK47">
        <v>25.518878999999998</v>
      </c>
      <c r="AL47">
        <v>12.357638</v>
      </c>
      <c r="AM47">
        <v>0</v>
      </c>
      <c r="AN47">
        <v>0.57334099999999999</v>
      </c>
      <c r="AO47">
        <v>0</v>
      </c>
      <c r="AP47">
        <v>4.3346479999999996</v>
      </c>
      <c r="AQ47">
        <v>0</v>
      </c>
      <c r="AR47">
        <v>48.030624000000003</v>
      </c>
      <c r="AS47">
        <v>9.1037759999999999</v>
      </c>
      <c r="AT47">
        <v>19.336023000000001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73.48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1878.0062349999998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291.612887</v>
      </c>
      <c r="L48">
        <v>353.84879999999998</v>
      </c>
      <c r="M48">
        <v>88.945599999999999</v>
      </c>
      <c r="N48">
        <v>114.20325</v>
      </c>
      <c r="O48">
        <v>119.559926</v>
      </c>
      <c r="P48">
        <v>85.561800000000005</v>
      </c>
      <c r="Q48">
        <v>6.6999240000000002</v>
      </c>
      <c r="R48">
        <v>19.845310000000001</v>
      </c>
      <c r="S48">
        <v>12.471719999999999</v>
      </c>
      <c r="T48">
        <v>0</v>
      </c>
      <c r="U48">
        <v>404.86683599999998</v>
      </c>
      <c r="V48">
        <v>9.5501470000000008</v>
      </c>
      <c r="W48">
        <v>43.718696000000001</v>
      </c>
      <c r="X48">
        <v>95.075112000000004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15.931754</v>
      </c>
      <c r="AF48">
        <v>8.579383</v>
      </c>
      <c r="AG48">
        <v>19.515051</v>
      </c>
      <c r="AH48">
        <v>0</v>
      </c>
      <c r="AI48">
        <v>0</v>
      </c>
      <c r="AJ48">
        <v>0</v>
      </c>
      <c r="AK48">
        <v>25.518878999999998</v>
      </c>
      <c r="AL48">
        <v>12.357638</v>
      </c>
      <c r="AM48">
        <v>0</v>
      </c>
      <c r="AN48">
        <v>0.57334099999999999</v>
      </c>
      <c r="AO48">
        <v>0</v>
      </c>
      <c r="AP48">
        <v>4.3346479999999996</v>
      </c>
      <c r="AQ48">
        <v>0</v>
      </c>
      <c r="AR48">
        <v>48.030624000000003</v>
      </c>
      <c r="AS48">
        <v>9.1037759999999999</v>
      </c>
      <c r="AT48">
        <v>19.336023000000001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74.44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1883.6811249999998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296.136931</v>
      </c>
      <c r="L49">
        <v>363.51679999999999</v>
      </c>
      <c r="M49">
        <v>88.945599999999999</v>
      </c>
      <c r="N49">
        <v>114.20325</v>
      </c>
      <c r="O49">
        <v>119.559926</v>
      </c>
      <c r="P49">
        <v>91.069771000000003</v>
      </c>
      <c r="Q49">
        <v>6.6999240000000002</v>
      </c>
      <c r="R49">
        <v>24.968672999999999</v>
      </c>
      <c r="S49">
        <v>12.471719999999999</v>
      </c>
      <c r="T49">
        <v>0</v>
      </c>
      <c r="U49">
        <v>404.86683599999998</v>
      </c>
      <c r="V49">
        <v>13.776899999999999</v>
      </c>
      <c r="W49">
        <v>43.718696000000001</v>
      </c>
      <c r="X49">
        <v>95.075112000000004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15.931754</v>
      </c>
      <c r="AF49">
        <v>8.579383</v>
      </c>
      <c r="AG49">
        <v>19.515051</v>
      </c>
      <c r="AH49">
        <v>0</v>
      </c>
      <c r="AI49">
        <v>0</v>
      </c>
      <c r="AJ49">
        <v>0</v>
      </c>
      <c r="AK49">
        <v>25.518878999999998</v>
      </c>
      <c r="AL49">
        <v>12.357638</v>
      </c>
      <c r="AM49">
        <v>0</v>
      </c>
      <c r="AN49">
        <v>0.57334099999999999</v>
      </c>
      <c r="AO49">
        <v>0</v>
      </c>
      <c r="AP49">
        <v>4.3346479999999996</v>
      </c>
      <c r="AQ49">
        <v>0</v>
      </c>
      <c r="AR49">
        <v>6.404083</v>
      </c>
      <c r="AS49">
        <v>9.1037759999999999</v>
      </c>
      <c r="AT49">
        <v>19.336023000000001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75.41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1872.074715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286.48826700000001</v>
      </c>
      <c r="L50">
        <v>363.51679999999999</v>
      </c>
      <c r="M50">
        <v>88.945599999999999</v>
      </c>
      <c r="N50">
        <v>114.20325</v>
      </c>
      <c r="O50">
        <v>119.559926</v>
      </c>
      <c r="P50">
        <v>95.434314999999998</v>
      </c>
      <c r="Q50">
        <v>6.6999240000000002</v>
      </c>
      <c r="R50">
        <v>24.968672999999999</v>
      </c>
      <c r="S50">
        <v>12.471719999999999</v>
      </c>
      <c r="T50">
        <v>0</v>
      </c>
      <c r="U50">
        <v>404.86683599999998</v>
      </c>
      <c r="V50">
        <v>13.776899999999999</v>
      </c>
      <c r="W50">
        <v>43.718696000000001</v>
      </c>
      <c r="X50">
        <v>95.075112000000004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15.931754</v>
      </c>
      <c r="AF50">
        <v>8.579383</v>
      </c>
      <c r="AG50">
        <v>19.515051</v>
      </c>
      <c r="AH50">
        <v>0</v>
      </c>
      <c r="AI50">
        <v>0</v>
      </c>
      <c r="AJ50">
        <v>0</v>
      </c>
      <c r="AK50">
        <v>25.518878999999998</v>
      </c>
      <c r="AL50">
        <v>12.357638</v>
      </c>
      <c r="AM50">
        <v>0</v>
      </c>
      <c r="AN50">
        <v>0.57334099999999999</v>
      </c>
      <c r="AO50">
        <v>0</v>
      </c>
      <c r="AP50">
        <v>4.3346479999999996</v>
      </c>
      <c r="AQ50">
        <v>0</v>
      </c>
      <c r="AR50">
        <v>6.404083</v>
      </c>
      <c r="AS50">
        <v>9.1037759999999999</v>
      </c>
      <c r="AT50">
        <v>19.336023000000001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75.41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1866.7905950000002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296.136931</v>
      </c>
      <c r="L51">
        <v>363.51679999999999</v>
      </c>
      <c r="M51">
        <v>88.945599999999999</v>
      </c>
      <c r="N51">
        <v>114.20325</v>
      </c>
      <c r="O51">
        <v>119.559926</v>
      </c>
      <c r="P51">
        <v>97.731627000000003</v>
      </c>
      <c r="Q51">
        <v>6.6999240000000002</v>
      </c>
      <c r="R51">
        <v>24.968672999999999</v>
      </c>
      <c r="S51">
        <v>12.471719999999999</v>
      </c>
      <c r="T51">
        <v>0</v>
      </c>
      <c r="U51">
        <v>404.86683599999998</v>
      </c>
      <c r="V51">
        <v>13.776899999999999</v>
      </c>
      <c r="W51">
        <v>43.718696000000001</v>
      </c>
      <c r="X51">
        <v>95.075112000000004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15.931754</v>
      </c>
      <c r="AF51">
        <v>8.579383</v>
      </c>
      <c r="AG51">
        <v>19.515051</v>
      </c>
      <c r="AH51">
        <v>0</v>
      </c>
      <c r="AI51">
        <v>0</v>
      </c>
      <c r="AJ51">
        <v>0</v>
      </c>
      <c r="AK51">
        <v>25.518878999999998</v>
      </c>
      <c r="AL51">
        <v>2.2468430000000001</v>
      </c>
      <c r="AM51">
        <v>0</v>
      </c>
      <c r="AN51">
        <v>0.57334099999999999</v>
      </c>
      <c r="AO51">
        <v>0</v>
      </c>
      <c r="AP51">
        <v>11.526448</v>
      </c>
      <c r="AQ51">
        <v>0</v>
      </c>
      <c r="AR51">
        <v>6.404083</v>
      </c>
      <c r="AS51">
        <v>9.1037759999999999</v>
      </c>
      <c r="AT51">
        <v>19.336023000000001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74.44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1874.8475759999999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286.48826700000001</v>
      </c>
      <c r="L52">
        <v>363.51679999999999</v>
      </c>
      <c r="M52">
        <v>88.945599999999999</v>
      </c>
      <c r="N52">
        <v>114.20325</v>
      </c>
      <c r="O52">
        <v>119.559926</v>
      </c>
      <c r="P52">
        <v>99.592309999999998</v>
      </c>
      <c r="Q52">
        <v>6.6999240000000002</v>
      </c>
      <c r="R52">
        <v>24.968672999999999</v>
      </c>
      <c r="S52">
        <v>12.471719999999999</v>
      </c>
      <c r="T52">
        <v>0</v>
      </c>
      <c r="U52">
        <v>404.86683599999998</v>
      </c>
      <c r="V52">
        <v>13.776899999999999</v>
      </c>
      <c r="W52">
        <v>43.718696000000001</v>
      </c>
      <c r="X52">
        <v>95.075112000000004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15.931754</v>
      </c>
      <c r="AF52">
        <v>8.579383</v>
      </c>
      <c r="AG52">
        <v>19.515051</v>
      </c>
      <c r="AH52">
        <v>0</v>
      </c>
      <c r="AI52">
        <v>0</v>
      </c>
      <c r="AJ52">
        <v>0</v>
      </c>
      <c r="AK52">
        <v>25.518878999999998</v>
      </c>
      <c r="AL52">
        <v>2.2468430000000001</v>
      </c>
      <c r="AM52">
        <v>0</v>
      </c>
      <c r="AN52">
        <v>0.57334099999999999</v>
      </c>
      <c r="AO52">
        <v>0</v>
      </c>
      <c r="AP52">
        <v>11.526448</v>
      </c>
      <c r="AQ52">
        <v>0</v>
      </c>
      <c r="AR52">
        <v>6.404083</v>
      </c>
      <c r="AS52">
        <v>9.1037759999999999</v>
      </c>
      <c r="AT52">
        <v>19.336023000000001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74.44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1867.0595949999999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276.83960300000001</v>
      </c>
      <c r="L53">
        <v>363.51679999999999</v>
      </c>
      <c r="M53">
        <v>88.945599999999999</v>
      </c>
      <c r="N53">
        <v>114.20325</v>
      </c>
      <c r="O53">
        <v>119.559926</v>
      </c>
      <c r="P53">
        <v>99.701250000000002</v>
      </c>
      <c r="Q53">
        <v>6.6999240000000002</v>
      </c>
      <c r="R53">
        <v>24.968672999999999</v>
      </c>
      <c r="S53">
        <v>12.471719999999999</v>
      </c>
      <c r="T53">
        <v>0</v>
      </c>
      <c r="U53">
        <v>404.86683599999998</v>
      </c>
      <c r="V53">
        <v>13.776899999999999</v>
      </c>
      <c r="W53">
        <v>43.718696000000001</v>
      </c>
      <c r="X53">
        <v>95.075112000000004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15.931754</v>
      </c>
      <c r="AF53">
        <v>8.579383</v>
      </c>
      <c r="AG53">
        <v>19.515051</v>
      </c>
      <c r="AH53">
        <v>0</v>
      </c>
      <c r="AI53">
        <v>0</v>
      </c>
      <c r="AJ53">
        <v>0</v>
      </c>
      <c r="AK53">
        <v>25.518878999999998</v>
      </c>
      <c r="AL53">
        <v>12.357638</v>
      </c>
      <c r="AM53">
        <v>0</v>
      </c>
      <c r="AN53">
        <v>0.57334099999999999</v>
      </c>
      <c r="AO53">
        <v>0</v>
      </c>
      <c r="AP53">
        <v>11.526448</v>
      </c>
      <c r="AQ53">
        <v>0</v>
      </c>
      <c r="AR53">
        <v>8.5387780000000006</v>
      </c>
      <c r="AS53">
        <v>9.1037759999999999</v>
      </c>
      <c r="AT53">
        <v>19.336023000000001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75.41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1870.7353610000002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262.65722699999998</v>
      </c>
      <c r="L54">
        <v>363.51679999999999</v>
      </c>
      <c r="M54">
        <v>88.945599999999999</v>
      </c>
      <c r="N54">
        <v>114.20325</v>
      </c>
      <c r="O54">
        <v>119.559926</v>
      </c>
      <c r="P54">
        <v>99.701250000000002</v>
      </c>
      <c r="Q54">
        <v>6.6999240000000002</v>
      </c>
      <c r="R54">
        <v>15.01131</v>
      </c>
      <c r="S54">
        <v>12.471719999999999</v>
      </c>
      <c r="T54">
        <v>0</v>
      </c>
      <c r="U54">
        <v>404.86683599999998</v>
      </c>
      <c r="V54">
        <v>9.5501470000000008</v>
      </c>
      <c r="W54">
        <v>35.139795999999997</v>
      </c>
      <c r="X54">
        <v>95.075112000000004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15.931754</v>
      </c>
      <c r="AF54">
        <v>8.579383</v>
      </c>
      <c r="AG54">
        <v>19.515051</v>
      </c>
      <c r="AH54">
        <v>0</v>
      </c>
      <c r="AI54">
        <v>0</v>
      </c>
      <c r="AJ54">
        <v>0</v>
      </c>
      <c r="AK54">
        <v>25.518878999999998</v>
      </c>
      <c r="AL54">
        <v>12.357638</v>
      </c>
      <c r="AM54">
        <v>0</v>
      </c>
      <c r="AN54">
        <v>0.57334099999999999</v>
      </c>
      <c r="AO54">
        <v>0</v>
      </c>
      <c r="AP54">
        <v>11.526448</v>
      </c>
      <c r="AQ54">
        <v>0</v>
      </c>
      <c r="AR54">
        <v>8.5387780000000006</v>
      </c>
      <c r="AS54">
        <v>9.1037759999999999</v>
      </c>
      <c r="AT54">
        <v>19.336023000000001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75.41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1833.7899690000002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282.31285100000002</v>
      </c>
      <c r="L55">
        <v>341.28039999999999</v>
      </c>
      <c r="M55">
        <v>88.945599999999999</v>
      </c>
      <c r="N55">
        <v>114.20325</v>
      </c>
      <c r="O55">
        <v>119.559926</v>
      </c>
      <c r="P55">
        <v>98.024721999999997</v>
      </c>
      <c r="Q55">
        <v>6.6999240000000002</v>
      </c>
      <c r="R55">
        <v>10.665122999999999</v>
      </c>
      <c r="S55">
        <v>12.471719999999999</v>
      </c>
      <c r="T55">
        <v>0</v>
      </c>
      <c r="U55">
        <v>404.86683599999998</v>
      </c>
      <c r="V55">
        <v>9.5501470000000008</v>
      </c>
      <c r="W55">
        <v>35.139795999999997</v>
      </c>
      <c r="X55">
        <v>82.338993000000002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15.931754</v>
      </c>
      <c r="AF55">
        <v>8.579383</v>
      </c>
      <c r="AG55">
        <v>19.515051</v>
      </c>
      <c r="AH55">
        <v>0</v>
      </c>
      <c r="AI55">
        <v>0</v>
      </c>
      <c r="AJ55">
        <v>0</v>
      </c>
      <c r="AK55">
        <v>25.518878999999998</v>
      </c>
      <c r="AL55">
        <v>12.919347999999999</v>
      </c>
      <c r="AM55">
        <v>0</v>
      </c>
      <c r="AN55">
        <v>0.57334099999999999</v>
      </c>
      <c r="AO55">
        <v>0</v>
      </c>
      <c r="AP55">
        <v>11.526448</v>
      </c>
      <c r="AQ55">
        <v>0</v>
      </c>
      <c r="AR55">
        <v>4.2693890000000003</v>
      </c>
      <c r="AS55">
        <v>9.7540449999999996</v>
      </c>
      <c r="AT55">
        <v>19.336023000000001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76.38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1810.3629489999998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325.69626099999999</v>
      </c>
      <c r="L56">
        <v>341.28039999999999</v>
      </c>
      <c r="M56">
        <v>88.945599999999999</v>
      </c>
      <c r="N56">
        <v>114.20325</v>
      </c>
      <c r="O56">
        <v>119.559926</v>
      </c>
      <c r="P56">
        <v>98.024721999999997</v>
      </c>
      <c r="Q56">
        <v>6.6999240000000002</v>
      </c>
      <c r="R56">
        <v>10.6348</v>
      </c>
      <c r="S56">
        <v>12.471719999999999</v>
      </c>
      <c r="T56">
        <v>0</v>
      </c>
      <c r="U56">
        <v>404.86683599999998</v>
      </c>
      <c r="V56">
        <v>9.5501470000000008</v>
      </c>
      <c r="W56">
        <v>35.139795999999997</v>
      </c>
      <c r="X56">
        <v>80.408079000000001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15.931754</v>
      </c>
      <c r="AF56">
        <v>8.579383</v>
      </c>
      <c r="AG56">
        <v>19.515051</v>
      </c>
      <c r="AH56">
        <v>0</v>
      </c>
      <c r="AI56">
        <v>0</v>
      </c>
      <c r="AJ56">
        <v>0</v>
      </c>
      <c r="AK56">
        <v>25.518878999999998</v>
      </c>
      <c r="AL56">
        <v>12.919347999999999</v>
      </c>
      <c r="AM56">
        <v>0</v>
      </c>
      <c r="AN56">
        <v>0.57334099999999999</v>
      </c>
      <c r="AO56">
        <v>0</v>
      </c>
      <c r="AP56">
        <v>11.526448</v>
      </c>
      <c r="AQ56">
        <v>0</v>
      </c>
      <c r="AR56">
        <v>4.2693890000000003</v>
      </c>
      <c r="AS56">
        <v>9.7540449999999996</v>
      </c>
      <c r="AT56">
        <v>19.336023000000001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76.38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1851.7851219999998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325.69626099999999</v>
      </c>
      <c r="L57">
        <v>341.28039999999999</v>
      </c>
      <c r="M57">
        <v>88.945599999999999</v>
      </c>
      <c r="N57">
        <v>114.20325</v>
      </c>
      <c r="O57">
        <v>119.559926</v>
      </c>
      <c r="P57">
        <v>98.024721999999997</v>
      </c>
      <c r="Q57">
        <v>6.6999240000000002</v>
      </c>
      <c r="R57">
        <v>10.6348</v>
      </c>
      <c r="S57">
        <v>12.471719999999999</v>
      </c>
      <c r="T57">
        <v>0</v>
      </c>
      <c r="U57">
        <v>404.86683599999998</v>
      </c>
      <c r="V57">
        <v>9.5501470000000008</v>
      </c>
      <c r="W57">
        <v>35.139795999999997</v>
      </c>
      <c r="X57">
        <v>80.408079000000001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15.931754</v>
      </c>
      <c r="AF57">
        <v>8.579383</v>
      </c>
      <c r="AG57">
        <v>19.515051</v>
      </c>
      <c r="AH57">
        <v>0</v>
      </c>
      <c r="AI57">
        <v>0</v>
      </c>
      <c r="AJ57">
        <v>0</v>
      </c>
      <c r="AK57">
        <v>25.518878999999998</v>
      </c>
      <c r="AL57">
        <v>12.919347999999999</v>
      </c>
      <c r="AM57">
        <v>0</v>
      </c>
      <c r="AN57">
        <v>0.57334099999999999</v>
      </c>
      <c r="AO57">
        <v>0</v>
      </c>
      <c r="AP57">
        <v>4.9538830000000003</v>
      </c>
      <c r="AQ57">
        <v>0</v>
      </c>
      <c r="AR57">
        <v>4.2693890000000003</v>
      </c>
      <c r="AS57">
        <v>9.7540449999999996</v>
      </c>
      <c r="AT57">
        <v>19.336023000000001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74.44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1843.2725569999998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325.69626099999999</v>
      </c>
      <c r="L58">
        <v>341.28039999999999</v>
      </c>
      <c r="M58">
        <v>88.945599999999999</v>
      </c>
      <c r="N58">
        <v>114.20325</v>
      </c>
      <c r="O58">
        <v>119.559926</v>
      </c>
      <c r="P58">
        <v>98.024721999999997</v>
      </c>
      <c r="Q58">
        <v>6.6999240000000002</v>
      </c>
      <c r="R58">
        <v>10.6348</v>
      </c>
      <c r="S58">
        <v>12.471719999999999</v>
      </c>
      <c r="T58">
        <v>0</v>
      </c>
      <c r="U58">
        <v>404.86683599999998</v>
      </c>
      <c r="V58">
        <v>9.5501470000000008</v>
      </c>
      <c r="W58">
        <v>35.139795999999997</v>
      </c>
      <c r="X58">
        <v>80.408079000000001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15.931754</v>
      </c>
      <c r="AF58">
        <v>8.579383</v>
      </c>
      <c r="AG58">
        <v>19.515051</v>
      </c>
      <c r="AH58">
        <v>0</v>
      </c>
      <c r="AI58">
        <v>0</v>
      </c>
      <c r="AJ58">
        <v>0</v>
      </c>
      <c r="AK58">
        <v>25.518878999999998</v>
      </c>
      <c r="AL58">
        <v>12.919347999999999</v>
      </c>
      <c r="AM58">
        <v>0</v>
      </c>
      <c r="AN58">
        <v>0.57334099999999999</v>
      </c>
      <c r="AO58">
        <v>0</v>
      </c>
      <c r="AP58">
        <v>4.9538830000000003</v>
      </c>
      <c r="AQ58">
        <v>0</v>
      </c>
      <c r="AR58">
        <v>4.2693890000000003</v>
      </c>
      <c r="AS58">
        <v>9.7540449999999996</v>
      </c>
      <c r="AT58">
        <v>19.336023000000001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74.44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1843.2725569999998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325.69626099999999</v>
      </c>
      <c r="L59">
        <v>341.28039999999999</v>
      </c>
      <c r="M59">
        <v>88.945599999999999</v>
      </c>
      <c r="N59">
        <v>114.20325</v>
      </c>
      <c r="O59">
        <v>119.559926</v>
      </c>
      <c r="P59">
        <v>98.024721999999997</v>
      </c>
      <c r="Q59">
        <v>6.6999240000000002</v>
      </c>
      <c r="R59">
        <v>10.6348</v>
      </c>
      <c r="S59">
        <v>12.471719999999999</v>
      </c>
      <c r="T59">
        <v>0</v>
      </c>
      <c r="U59">
        <v>404.86683599999998</v>
      </c>
      <c r="V59">
        <v>9.5501470000000008</v>
      </c>
      <c r="W59">
        <v>35.139795999999997</v>
      </c>
      <c r="X59">
        <v>80.408079000000001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15.931754</v>
      </c>
      <c r="AF59">
        <v>8.579383</v>
      </c>
      <c r="AG59">
        <v>19.515051</v>
      </c>
      <c r="AH59">
        <v>0</v>
      </c>
      <c r="AI59">
        <v>0</v>
      </c>
      <c r="AJ59">
        <v>0</v>
      </c>
      <c r="AK59">
        <v>25.518878999999998</v>
      </c>
      <c r="AL59">
        <v>12.919347999999999</v>
      </c>
      <c r="AM59">
        <v>0</v>
      </c>
      <c r="AN59">
        <v>0.57334099999999999</v>
      </c>
      <c r="AO59">
        <v>0</v>
      </c>
      <c r="AP59">
        <v>4.9538830000000003</v>
      </c>
      <c r="AQ59">
        <v>0</v>
      </c>
      <c r="AR59">
        <v>4.2693890000000003</v>
      </c>
      <c r="AS59">
        <v>9.1037759999999999</v>
      </c>
      <c r="AT59">
        <v>19.336023000000001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73.48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1841.6622879999998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325.69626099999999</v>
      </c>
      <c r="L60">
        <v>341.28039999999999</v>
      </c>
      <c r="M60">
        <v>88.945599999999999</v>
      </c>
      <c r="N60">
        <v>114.20325</v>
      </c>
      <c r="O60">
        <v>119.559926</v>
      </c>
      <c r="P60">
        <v>98.024721999999997</v>
      </c>
      <c r="Q60">
        <v>6.6999240000000002</v>
      </c>
      <c r="R60">
        <v>10.6348</v>
      </c>
      <c r="S60">
        <v>12.471719999999999</v>
      </c>
      <c r="T60">
        <v>0</v>
      </c>
      <c r="U60">
        <v>404.86683599999998</v>
      </c>
      <c r="V60">
        <v>9.5501470000000008</v>
      </c>
      <c r="W60">
        <v>35.139795999999997</v>
      </c>
      <c r="X60">
        <v>95.075112000000004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15.931754</v>
      </c>
      <c r="AF60">
        <v>8.579383</v>
      </c>
      <c r="AG60">
        <v>19.515051</v>
      </c>
      <c r="AH60">
        <v>0</v>
      </c>
      <c r="AI60">
        <v>0</v>
      </c>
      <c r="AJ60">
        <v>0</v>
      </c>
      <c r="AK60">
        <v>25.518878999999998</v>
      </c>
      <c r="AL60">
        <v>16.851324000000002</v>
      </c>
      <c r="AM60">
        <v>0</v>
      </c>
      <c r="AN60">
        <v>0.57334099999999999</v>
      </c>
      <c r="AO60">
        <v>0</v>
      </c>
      <c r="AP60">
        <v>4.9538830000000003</v>
      </c>
      <c r="AQ60">
        <v>0</v>
      </c>
      <c r="AR60">
        <v>4.2693890000000003</v>
      </c>
      <c r="AS60">
        <v>9.1037759999999999</v>
      </c>
      <c r="AT60">
        <v>19.336023000000001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73.48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1860.2612969999998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325.69626099999999</v>
      </c>
      <c r="L61">
        <v>341.28039999999999</v>
      </c>
      <c r="M61">
        <v>88.945599999999999</v>
      </c>
      <c r="N61">
        <v>114.20325</v>
      </c>
      <c r="O61">
        <v>119.559926</v>
      </c>
      <c r="P61">
        <v>98.024721999999997</v>
      </c>
      <c r="Q61">
        <v>6.6999240000000002</v>
      </c>
      <c r="R61">
        <v>10.6348</v>
      </c>
      <c r="S61">
        <v>12.471719999999999</v>
      </c>
      <c r="T61">
        <v>0</v>
      </c>
      <c r="U61">
        <v>404.86683599999998</v>
      </c>
      <c r="V61">
        <v>9.5501470000000008</v>
      </c>
      <c r="W61">
        <v>35.139795999999997</v>
      </c>
      <c r="X61">
        <v>95.075112000000004</v>
      </c>
      <c r="Y61">
        <v>0</v>
      </c>
      <c r="Z61">
        <v>6.3043089999999999</v>
      </c>
      <c r="AA61">
        <v>0</v>
      </c>
      <c r="AB61">
        <v>0</v>
      </c>
      <c r="AC61">
        <v>0</v>
      </c>
      <c r="AD61">
        <v>0</v>
      </c>
      <c r="AE61">
        <v>15.931754</v>
      </c>
      <c r="AF61">
        <v>8.579383</v>
      </c>
      <c r="AG61">
        <v>19.515051</v>
      </c>
      <c r="AH61">
        <v>0</v>
      </c>
      <c r="AI61">
        <v>0</v>
      </c>
      <c r="AJ61">
        <v>0</v>
      </c>
      <c r="AK61">
        <v>25.518878999999998</v>
      </c>
      <c r="AL61">
        <v>68.528717999999998</v>
      </c>
      <c r="AM61">
        <v>0</v>
      </c>
      <c r="AN61">
        <v>0.57334099999999999</v>
      </c>
      <c r="AO61">
        <v>0</v>
      </c>
      <c r="AP61">
        <v>4.9538830000000003</v>
      </c>
      <c r="AQ61">
        <v>0</v>
      </c>
      <c r="AR61">
        <v>4.2693890000000003</v>
      </c>
      <c r="AS61">
        <v>9.1037759999999999</v>
      </c>
      <c r="AT61">
        <v>19.336023000000001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72.510000000000005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1917.2729999999999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325.69626099999999</v>
      </c>
      <c r="L62">
        <v>341.28039999999999</v>
      </c>
      <c r="M62">
        <v>88.945599999999999</v>
      </c>
      <c r="N62">
        <v>114.20325</v>
      </c>
      <c r="O62">
        <v>119.559926</v>
      </c>
      <c r="P62">
        <v>98.024721999999997</v>
      </c>
      <c r="Q62">
        <v>6.6999240000000002</v>
      </c>
      <c r="R62">
        <v>10.6348</v>
      </c>
      <c r="S62">
        <v>12.471719999999999</v>
      </c>
      <c r="T62">
        <v>0</v>
      </c>
      <c r="U62">
        <v>404.86683599999998</v>
      </c>
      <c r="V62">
        <v>9.5501470000000008</v>
      </c>
      <c r="W62">
        <v>35.139795999999997</v>
      </c>
      <c r="X62">
        <v>95.075112000000004</v>
      </c>
      <c r="Y62">
        <v>0</v>
      </c>
      <c r="Z62">
        <v>6.3043089999999999</v>
      </c>
      <c r="AA62">
        <v>0</v>
      </c>
      <c r="AB62">
        <v>0</v>
      </c>
      <c r="AC62">
        <v>0</v>
      </c>
      <c r="AD62">
        <v>0</v>
      </c>
      <c r="AE62">
        <v>15.931754</v>
      </c>
      <c r="AF62">
        <v>8.579383</v>
      </c>
      <c r="AG62">
        <v>19.515051</v>
      </c>
      <c r="AH62">
        <v>0</v>
      </c>
      <c r="AI62">
        <v>0</v>
      </c>
      <c r="AJ62">
        <v>0</v>
      </c>
      <c r="AK62">
        <v>25.518878999999998</v>
      </c>
      <c r="AL62">
        <v>68.528717999999998</v>
      </c>
      <c r="AM62">
        <v>0</v>
      </c>
      <c r="AN62">
        <v>0.57334099999999999</v>
      </c>
      <c r="AO62">
        <v>0</v>
      </c>
      <c r="AP62">
        <v>4.9538830000000003</v>
      </c>
      <c r="AQ62">
        <v>15.044375</v>
      </c>
      <c r="AR62">
        <v>4.2693890000000003</v>
      </c>
      <c r="AS62">
        <v>9.1037759999999999</v>
      </c>
      <c r="AT62">
        <v>19.336023000000001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72.510000000000005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1932.3173749999999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330.220305</v>
      </c>
      <c r="L63">
        <v>373.40726100000001</v>
      </c>
      <c r="M63">
        <v>88.945599999999999</v>
      </c>
      <c r="N63">
        <v>114.20325</v>
      </c>
      <c r="O63">
        <v>119.559926</v>
      </c>
      <c r="P63">
        <v>98.024721999999997</v>
      </c>
      <c r="Q63">
        <v>6.6999240000000002</v>
      </c>
      <c r="R63">
        <v>24.968672999999999</v>
      </c>
      <c r="S63">
        <v>12.471719999999999</v>
      </c>
      <c r="T63">
        <v>0</v>
      </c>
      <c r="U63">
        <v>404.86683599999998</v>
      </c>
      <c r="V63">
        <v>13.776899999999999</v>
      </c>
      <c r="W63">
        <v>43.718696000000001</v>
      </c>
      <c r="X63">
        <v>95.075112000000004</v>
      </c>
      <c r="Y63">
        <v>0</v>
      </c>
      <c r="Z63">
        <v>6.3043089999999999</v>
      </c>
      <c r="AA63">
        <v>0</v>
      </c>
      <c r="AB63">
        <v>0</v>
      </c>
      <c r="AC63">
        <v>0</v>
      </c>
      <c r="AD63">
        <v>0</v>
      </c>
      <c r="AE63">
        <v>15.931754</v>
      </c>
      <c r="AF63">
        <v>8.579383</v>
      </c>
      <c r="AG63">
        <v>19.515051</v>
      </c>
      <c r="AH63">
        <v>0</v>
      </c>
      <c r="AI63">
        <v>0</v>
      </c>
      <c r="AJ63">
        <v>0</v>
      </c>
      <c r="AK63">
        <v>25.518878999999998</v>
      </c>
      <c r="AL63">
        <v>68.528717999999998</v>
      </c>
      <c r="AM63">
        <v>0</v>
      </c>
      <c r="AN63">
        <v>0.57334099999999999</v>
      </c>
      <c r="AO63">
        <v>0</v>
      </c>
      <c r="AP63">
        <v>4.9538830000000003</v>
      </c>
      <c r="AQ63">
        <v>15.044375</v>
      </c>
      <c r="AR63">
        <v>4.2693890000000003</v>
      </c>
      <c r="AS63">
        <v>9.1037759999999999</v>
      </c>
      <c r="AT63">
        <v>19.336023000000001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73.48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1997.0778060000002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330.220305</v>
      </c>
      <c r="L64">
        <v>373.40726100000001</v>
      </c>
      <c r="M64">
        <v>88.945599999999999</v>
      </c>
      <c r="N64">
        <v>114.20325</v>
      </c>
      <c r="O64">
        <v>119.559926</v>
      </c>
      <c r="P64">
        <v>98.024721999999997</v>
      </c>
      <c r="Q64">
        <v>6.6999240000000002</v>
      </c>
      <c r="R64">
        <v>24.968672999999999</v>
      </c>
      <c r="S64">
        <v>12.471719999999999</v>
      </c>
      <c r="T64">
        <v>0</v>
      </c>
      <c r="U64">
        <v>404.86683599999998</v>
      </c>
      <c r="V64">
        <v>13.776899999999999</v>
      </c>
      <c r="W64">
        <v>43.718696000000001</v>
      </c>
      <c r="X64">
        <v>95.075112000000004</v>
      </c>
      <c r="Y64">
        <v>0</v>
      </c>
      <c r="Z64">
        <v>6.3043089999999999</v>
      </c>
      <c r="AA64">
        <v>0</v>
      </c>
      <c r="AB64">
        <v>0</v>
      </c>
      <c r="AC64">
        <v>0</v>
      </c>
      <c r="AD64">
        <v>0</v>
      </c>
      <c r="AE64">
        <v>15.931754</v>
      </c>
      <c r="AF64">
        <v>8.579383</v>
      </c>
      <c r="AG64">
        <v>19.515051</v>
      </c>
      <c r="AH64">
        <v>0</v>
      </c>
      <c r="AI64">
        <v>0</v>
      </c>
      <c r="AJ64">
        <v>0</v>
      </c>
      <c r="AK64">
        <v>25.518878999999998</v>
      </c>
      <c r="AL64">
        <v>68.528717999999998</v>
      </c>
      <c r="AM64">
        <v>0</v>
      </c>
      <c r="AN64">
        <v>0.57334099999999999</v>
      </c>
      <c r="AO64">
        <v>0</v>
      </c>
      <c r="AP64">
        <v>4.9538830000000003</v>
      </c>
      <c r="AQ64">
        <v>15.044375</v>
      </c>
      <c r="AR64">
        <v>4.2693890000000003</v>
      </c>
      <c r="AS64">
        <v>9.1037759999999999</v>
      </c>
      <c r="AT64">
        <v>19.336023000000001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72.510000000000005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1996.1078060000002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330.220305</v>
      </c>
      <c r="L65">
        <v>373.40726100000001</v>
      </c>
      <c r="M65">
        <v>88.945599999999999</v>
      </c>
      <c r="N65">
        <v>114.20325</v>
      </c>
      <c r="O65">
        <v>119.559926</v>
      </c>
      <c r="P65">
        <v>98.024721999999997</v>
      </c>
      <c r="Q65">
        <v>9.8828230000000001</v>
      </c>
      <c r="R65">
        <v>24.968672999999999</v>
      </c>
      <c r="S65">
        <v>16.148557</v>
      </c>
      <c r="T65">
        <v>0</v>
      </c>
      <c r="U65">
        <v>404.86683599999998</v>
      </c>
      <c r="V65">
        <v>13.776899999999999</v>
      </c>
      <c r="W65">
        <v>43.718696000000001</v>
      </c>
      <c r="X65">
        <v>95.075112000000004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15.931754</v>
      </c>
      <c r="AF65">
        <v>8.579383</v>
      </c>
      <c r="AG65">
        <v>19.515051</v>
      </c>
      <c r="AH65">
        <v>0</v>
      </c>
      <c r="AI65">
        <v>0</v>
      </c>
      <c r="AJ65">
        <v>0</v>
      </c>
      <c r="AK65">
        <v>25.518878999999998</v>
      </c>
      <c r="AL65">
        <v>14.604481</v>
      </c>
      <c r="AM65">
        <v>0</v>
      </c>
      <c r="AN65">
        <v>0.57334099999999999</v>
      </c>
      <c r="AO65">
        <v>0</v>
      </c>
      <c r="AP65">
        <v>4.9538830000000003</v>
      </c>
      <c r="AQ65">
        <v>30.088750000000001</v>
      </c>
      <c r="AR65">
        <v>10.673472</v>
      </c>
      <c r="AS65">
        <v>9.1037759999999999</v>
      </c>
      <c r="AT65">
        <v>19.336023000000001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72.510000000000005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1964.1874539999999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330.220305</v>
      </c>
      <c r="L66">
        <v>423.68086099999999</v>
      </c>
      <c r="M66">
        <v>88.945599999999999</v>
      </c>
      <c r="N66">
        <v>114.20325</v>
      </c>
      <c r="O66">
        <v>119.559926</v>
      </c>
      <c r="P66">
        <v>98.024721999999997</v>
      </c>
      <c r="Q66">
        <v>9.8828230000000001</v>
      </c>
      <c r="R66">
        <v>24.968672999999999</v>
      </c>
      <c r="S66">
        <v>16.148557</v>
      </c>
      <c r="T66">
        <v>0</v>
      </c>
      <c r="U66">
        <v>404.86683599999998</v>
      </c>
      <c r="V66">
        <v>13.776899999999999</v>
      </c>
      <c r="W66">
        <v>43.718696000000001</v>
      </c>
      <c r="X66">
        <v>95.075112000000004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15.931754</v>
      </c>
      <c r="AF66">
        <v>8.579383</v>
      </c>
      <c r="AG66">
        <v>19.515051</v>
      </c>
      <c r="AH66">
        <v>20.142310999999999</v>
      </c>
      <c r="AI66">
        <v>0</v>
      </c>
      <c r="AJ66">
        <v>0</v>
      </c>
      <c r="AK66">
        <v>25.518878999999998</v>
      </c>
      <c r="AL66">
        <v>12.919347999999999</v>
      </c>
      <c r="AM66">
        <v>0</v>
      </c>
      <c r="AN66">
        <v>0.57334099999999999</v>
      </c>
      <c r="AO66">
        <v>0</v>
      </c>
      <c r="AP66">
        <v>4.9538830000000003</v>
      </c>
      <c r="AQ66">
        <v>30.088750000000001</v>
      </c>
      <c r="AR66">
        <v>10.673472</v>
      </c>
      <c r="AS66">
        <v>9.1037759999999999</v>
      </c>
      <c r="AT66">
        <v>19.336023000000001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72.510000000000005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2032.9182319999998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330.220305</v>
      </c>
      <c r="L67">
        <v>507.23655100000002</v>
      </c>
      <c r="M67">
        <v>88.945599999999999</v>
      </c>
      <c r="N67">
        <v>114.20325</v>
      </c>
      <c r="O67">
        <v>119.559926</v>
      </c>
      <c r="P67">
        <v>98.024721999999997</v>
      </c>
      <c r="Q67">
        <v>16.679427</v>
      </c>
      <c r="R67">
        <v>32.260534999999997</v>
      </c>
      <c r="S67">
        <v>22.520251999999999</v>
      </c>
      <c r="T67">
        <v>0</v>
      </c>
      <c r="U67">
        <v>404.86683599999998</v>
      </c>
      <c r="V67">
        <v>13.776899999999999</v>
      </c>
      <c r="W67">
        <v>35.139795999999997</v>
      </c>
      <c r="X67">
        <v>80.408079000000001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15.931754</v>
      </c>
      <c r="AF67">
        <v>8.579383</v>
      </c>
      <c r="AG67">
        <v>19.515051</v>
      </c>
      <c r="AH67">
        <v>20.142310999999999</v>
      </c>
      <c r="AI67">
        <v>0</v>
      </c>
      <c r="AJ67">
        <v>0</v>
      </c>
      <c r="AK67">
        <v>25.518878999999998</v>
      </c>
      <c r="AL67">
        <v>12.919347999999999</v>
      </c>
      <c r="AM67">
        <v>0</v>
      </c>
      <c r="AN67">
        <v>0</v>
      </c>
      <c r="AO67">
        <v>0</v>
      </c>
      <c r="AP67">
        <v>4.9538830000000003</v>
      </c>
      <c r="AQ67">
        <v>30.088750000000001</v>
      </c>
      <c r="AR67">
        <v>48.030624000000003</v>
      </c>
      <c r="AS67">
        <v>9.1037759999999999</v>
      </c>
      <c r="AT67">
        <v>19.336023000000001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73.48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2151.4419609999995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330.220305</v>
      </c>
      <c r="L68">
        <v>565.244551</v>
      </c>
      <c r="M68">
        <v>88.945599999999999</v>
      </c>
      <c r="N68">
        <v>114.20325</v>
      </c>
      <c r="O68">
        <v>119.559926</v>
      </c>
      <c r="P68">
        <v>98.024721999999997</v>
      </c>
      <c r="Q68">
        <v>16.679427</v>
      </c>
      <c r="R68">
        <v>32.455475999999997</v>
      </c>
      <c r="S68">
        <v>22.520251999999999</v>
      </c>
      <c r="T68">
        <v>0</v>
      </c>
      <c r="U68">
        <v>404.86683599999998</v>
      </c>
      <c r="V68">
        <v>13.776899999999999</v>
      </c>
      <c r="W68">
        <v>35.139795999999997</v>
      </c>
      <c r="X68">
        <v>80.408079000000001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15.931754</v>
      </c>
      <c r="AF68">
        <v>8.579383</v>
      </c>
      <c r="AG68">
        <v>19.515051</v>
      </c>
      <c r="AH68">
        <v>41.200181999999998</v>
      </c>
      <c r="AI68">
        <v>0</v>
      </c>
      <c r="AJ68">
        <v>0</v>
      </c>
      <c r="AK68">
        <v>25.518878999999998</v>
      </c>
      <c r="AL68">
        <v>12.919347999999999</v>
      </c>
      <c r="AM68">
        <v>0</v>
      </c>
      <c r="AN68">
        <v>0</v>
      </c>
      <c r="AO68">
        <v>0</v>
      </c>
      <c r="AP68">
        <v>4.9538830000000003</v>
      </c>
      <c r="AQ68">
        <v>30.088750000000001</v>
      </c>
      <c r="AR68">
        <v>48.030624000000003</v>
      </c>
      <c r="AS68">
        <v>9.1037759999999999</v>
      </c>
      <c r="AT68">
        <v>19.336023000000001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68.64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2225.8627729999998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330.220305</v>
      </c>
      <c r="L69">
        <v>631.46551699999998</v>
      </c>
      <c r="M69">
        <v>88.945599999999999</v>
      </c>
      <c r="N69">
        <v>114.20325</v>
      </c>
      <c r="O69">
        <v>119.559926</v>
      </c>
      <c r="P69">
        <v>98.024721999999997</v>
      </c>
      <c r="Q69">
        <v>16.679427</v>
      </c>
      <c r="R69">
        <v>32.455475999999997</v>
      </c>
      <c r="S69">
        <v>25.394314999999999</v>
      </c>
      <c r="T69">
        <v>0</v>
      </c>
      <c r="U69">
        <v>404.86683599999998</v>
      </c>
      <c r="V69">
        <v>13.776899999999999</v>
      </c>
      <c r="W69">
        <v>43.718696000000001</v>
      </c>
      <c r="X69">
        <v>94.422443000000001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15.931754</v>
      </c>
      <c r="AF69">
        <v>8.579383</v>
      </c>
      <c r="AG69">
        <v>19.515051</v>
      </c>
      <c r="AH69">
        <v>41.200181999999998</v>
      </c>
      <c r="AI69">
        <v>0</v>
      </c>
      <c r="AJ69">
        <v>0</v>
      </c>
      <c r="AK69">
        <v>25.518878999999998</v>
      </c>
      <c r="AL69">
        <v>12.919347999999999</v>
      </c>
      <c r="AM69">
        <v>0</v>
      </c>
      <c r="AN69">
        <v>0</v>
      </c>
      <c r="AO69">
        <v>0</v>
      </c>
      <c r="AP69">
        <v>4.9538830000000003</v>
      </c>
      <c r="AQ69">
        <v>30.088750000000001</v>
      </c>
      <c r="AR69">
        <v>6.404083</v>
      </c>
      <c r="AS69">
        <v>9.1037759999999999</v>
      </c>
      <c r="AT69">
        <v>19.336023000000001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69.61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2276.8945249999997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330.220305</v>
      </c>
      <c r="L70">
        <v>631.46551699999998</v>
      </c>
      <c r="M70">
        <v>88.945599999999999</v>
      </c>
      <c r="N70">
        <v>114.20325</v>
      </c>
      <c r="O70">
        <v>119.559926</v>
      </c>
      <c r="P70">
        <v>98.024721999999997</v>
      </c>
      <c r="Q70">
        <v>16.679427</v>
      </c>
      <c r="R70">
        <v>32.455475999999997</v>
      </c>
      <c r="S70">
        <v>25.513949</v>
      </c>
      <c r="T70">
        <v>0</v>
      </c>
      <c r="U70">
        <v>404.86683599999998</v>
      </c>
      <c r="V70">
        <v>13.776899999999999</v>
      </c>
      <c r="W70">
        <v>43.718696000000001</v>
      </c>
      <c r="X70">
        <v>95.075112000000004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15.931754</v>
      </c>
      <c r="AF70">
        <v>8.579383</v>
      </c>
      <c r="AG70">
        <v>19.515051</v>
      </c>
      <c r="AH70">
        <v>41.200181999999998</v>
      </c>
      <c r="AI70">
        <v>0</v>
      </c>
      <c r="AJ70">
        <v>0</v>
      </c>
      <c r="AK70">
        <v>25.518878999999998</v>
      </c>
      <c r="AL70">
        <v>12.919347999999999</v>
      </c>
      <c r="AM70">
        <v>0</v>
      </c>
      <c r="AN70">
        <v>0</v>
      </c>
      <c r="AO70">
        <v>0</v>
      </c>
      <c r="AP70">
        <v>4.9538830000000003</v>
      </c>
      <c r="AQ70">
        <v>30.088750000000001</v>
      </c>
      <c r="AR70">
        <v>10.673472</v>
      </c>
      <c r="AS70">
        <v>9.1037759999999999</v>
      </c>
      <c r="AT70">
        <v>19.336023000000001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68.64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2280.9662169999997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330.220305</v>
      </c>
      <c r="L71">
        <v>631.46551699999998</v>
      </c>
      <c r="M71">
        <v>88.945599999999999</v>
      </c>
      <c r="N71">
        <v>114.20325</v>
      </c>
      <c r="O71">
        <v>119.559926</v>
      </c>
      <c r="P71">
        <v>98.024721999999997</v>
      </c>
      <c r="Q71">
        <v>13.564204</v>
      </c>
      <c r="R71">
        <v>32.455475999999997</v>
      </c>
      <c r="S71">
        <v>21.933792</v>
      </c>
      <c r="T71">
        <v>0</v>
      </c>
      <c r="U71">
        <v>404.86683599999998</v>
      </c>
      <c r="V71">
        <v>13.776899999999999</v>
      </c>
      <c r="W71">
        <v>43.718696000000001</v>
      </c>
      <c r="X71">
        <v>95.075112000000004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1.2771429999999999</v>
      </c>
      <c r="AE71">
        <v>15.931754</v>
      </c>
      <c r="AF71">
        <v>8.579383</v>
      </c>
      <c r="AG71">
        <v>19.515051</v>
      </c>
      <c r="AH71">
        <v>41.200181999999998</v>
      </c>
      <c r="AI71">
        <v>0</v>
      </c>
      <c r="AJ71">
        <v>0</v>
      </c>
      <c r="AK71">
        <v>25.518878999999998</v>
      </c>
      <c r="AL71">
        <v>12.919347999999999</v>
      </c>
      <c r="AM71">
        <v>0</v>
      </c>
      <c r="AN71">
        <v>0</v>
      </c>
      <c r="AO71">
        <v>0</v>
      </c>
      <c r="AP71">
        <v>4.9538830000000003</v>
      </c>
      <c r="AQ71">
        <v>30.088750000000001</v>
      </c>
      <c r="AR71">
        <v>10.673472</v>
      </c>
      <c r="AS71">
        <v>9.1037759999999999</v>
      </c>
      <c r="AT71">
        <v>19.336023000000001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89.91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2296.8179799999998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330.220305</v>
      </c>
      <c r="L72">
        <v>631.46551699999998</v>
      </c>
      <c r="M72">
        <v>88.945599999999999</v>
      </c>
      <c r="N72">
        <v>114.20325</v>
      </c>
      <c r="O72">
        <v>119.559926</v>
      </c>
      <c r="P72">
        <v>98.024721999999997</v>
      </c>
      <c r="Q72">
        <v>13.564204</v>
      </c>
      <c r="R72">
        <v>32.455475999999997</v>
      </c>
      <c r="S72">
        <v>21.933792</v>
      </c>
      <c r="T72">
        <v>0</v>
      </c>
      <c r="U72">
        <v>404.86683599999998</v>
      </c>
      <c r="V72">
        <v>13.776899999999999</v>
      </c>
      <c r="W72">
        <v>43.718696000000001</v>
      </c>
      <c r="X72">
        <v>95.075112000000004</v>
      </c>
      <c r="Y72">
        <v>0</v>
      </c>
      <c r="Z72">
        <v>0</v>
      </c>
      <c r="AA72">
        <v>6.7975709999999996</v>
      </c>
      <c r="AB72">
        <v>12.732794999999999</v>
      </c>
      <c r="AC72">
        <v>0</v>
      </c>
      <c r="AD72">
        <v>8.8327200000000001</v>
      </c>
      <c r="AE72">
        <v>15.931754</v>
      </c>
      <c r="AF72">
        <v>8.579383</v>
      </c>
      <c r="AG72">
        <v>19.515051</v>
      </c>
      <c r="AH72">
        <v>41.200181999999998</v>
      </c>
      <c r="AI72">
        <v>3.0768409999999999</v>
      </c>
      <c r="AJ72">
        <v>0</v>
      </c>
      <c r="AK72">
        <v>25.518878999999998</v>
      </c>
      <c r="AL72">
        <v>12.919347999999999</v>
      </c>
      <c r="AM72">
        <v>0</v>
      </c>
      <c r="AN72">
        <v>0</v>
      </c>
      <c r="AO72">
        <v>0</v>
      </c>
      <c r="AP72">
        <v>4.9538830000000003</v>
      </c>
      <c r="AQ72">
        <v>30.088750000000001</v>
      </c>
      <c r="AR72">
        <v>10.673472</v>
      </c>
      <c r="AS72">
        <v>9.1037759999999999</v>
      </c>
      <c r="AT72">
        <v>19.336023000000001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89.91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2326.9807639999995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330.220305</v>
      </c>
      <c r="L73">
        <v>611.90705600000001</v>
      </c>
      <c r="M73">
        <v>88.945599999999999</v>
      </c>
      <c r="N73">
        <v>114.20325</v>
      </c>
      <c r="O73">
        <v>119.559926</v>
      </c>
      <c r="P73">
        <v>98.024721999999997</v>
      </c>
      <c r="Q73">
        <v>13.564204</v>
      </c>
      <c r="R73">
        <v>32.455475999999997</v>
      </c>
      <c r="S73">
        <v>21.933792</v>
      </c>
      <c r="T73">
        <v>0</v>
      </c>
      <c r="U73">
        <v>404.86683599999998</v>
      </c>
      <c r="V73">
        <v>13.776899999999999</v>
      </c>
      <c r="W73">
        <v>43.718696000000001</v>
      </c>
      <c r="X73">
        <v>95.075112000000004</v>
      </c>
      <c r="Y73">
        <v>0</v>
      </c>
      <c r="Z73">
        <v>0</v>
      </c>
      <c r="AA73">
        <v>13.518763999999999</v>
      </c>
      <c r="AB73">
        <v>12.732794999999999</v>
      </c>
      <c r="AC73">
        <v>0</v>
      </c>
      <c r="AD73">
        <v>17.665438999999999</v>
      </c>
      <c r="AE73">
        <v>15.931754</v>
      </c>
      <c r="AF73">
        <v>8.579383</v>
      </c>
      <c r="AG73">
        <v>19.515051</v>
      </c>
      <c r="AH73">
        <v>54.933576000000002</v>
      </c>
      <c r="AI73">
        <v>6.1536819999999999</v>
      </c>
      <c r="AJ73">
        <v>0</v>
      </c>
      <c r="AK73">
        <v>25.518878999999998</v>
      </c>
      <c r="AL73">
        <v>25.838697</v>
      </c>
      <c r="AM73">
        <v>0</v>
      </c>
      <c r="AN73">
        <v>0</v>
      </c>
      <c r="AO73">
        <v>0</v>
      </c>
      <c r="AP73">
        <v>4.9538830000000003</v>
      </c>
      <c r="AQ73">
        <v>60.177498999999997</v>
      </c>
      <c r="AR73">
        <v>10.673472</v>
      </c>
      <c r="AS73">
        <v>9.1037759999999999</v>
      </c>
      <c r="AT73">
        <v>19.336023000000001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2382.7945479999994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330.220305</v>
      </c>
      <c r="L74">
        <v>611.90705600000001</v>
      </c>
      <c r="M74">
        <v>88.945599999999999</v>
      </c>
      <c r="N74">
        <v>114.20325</v>
      </c>
      <c r="O74">
        <v>119.559926</v>
      </c>
      <c r="P74">
        <v>98.024721999999997</v>
      </c>
      <c r="Q74">
        <v>13.564204</v>
      </c>
      <c r="R74">
        <v>32.455475999999997</v>
      </c>
      <c r="S74">
        <v>21.933792</v>
      </c>
      <c r="T74">
        <v>0</v>
      </c>
      <c r="U74">
        <v>404.86683599999998</v>
      </c>
      <c r="V74">
        <v>13.776899999999999</v>
      </c>
      <c r="W74">
        <v>43.718696000000001</v>
      </c>
      <c r="X74">
        <v>95.075112000000004</v>
      </c>
      <c r="Y74">
        <v>0</v>
      </c>
      <c r="Z74">
        <v>0</v>
      </c>
      <c r="AA74">
        <v>27.113906</v>
      </c>
      <c r="AB74">
        <v>12.732794999999999</v>
      </c>
      <c r="AC74">
        <v>0</v>
      </c>
      <c r="AD74">
        <v>26.498159000000001</v>
      </c>
      <c r="AE74">
        <v>31.863507999999999</v>
      </c>
      <c r="AF74">
        <v>8.579383</v>
      </c>
      <c r="AG74">
        <v>19.515051</v>
      </c>
      <c r="AH74">
        <v>73.244767999999993</v>
      </c>
      <c r="AI74">
        <v>31.615157</v>
      </c>
      <c r="AJ74">
        <v>0</v>
      </c>
      <c r="AK74">
        <v>25.518878999999998</v>
      </c>
      <c r="AL74">
        <v>25.838697</v>
      </c>
      <c r="AM74">
        <v>4.6394799999999998</v>
      </c>
      <c r="AN74">
        <v>0</v>
      </c>
      <c r="AO74">
        <v>0</v>
      </c>
      <c r="AP74">
        <v>4.9538830000000003</v>
      </c>
      <c r="AQ74">
        <v>60.177498999999997</v>
      </c>
      <c r="AR74">
        <v>10.673472</v>
      </c>
      <c r="AS74">
        <v>9.1037759999999999</v>
      </c>
      <c r="AT74">
        <v>19.336023000000001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2469.5663109999996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330.220305</v>
      </c>
      <c r="L75">
        <v>630.59779100000003</v>
      </c>
      <c r="M75">
        <v>88.945599999999999</v>
      </c>
      <c r="N75">
        <v>54.81756</v>
      </c>
      <c r="O75">
        <v>119.559926</v>
      </c>
      <c r="P75">
        <v>98.024721999999997</v>
      </c>
      <c r="Q75">
        <v>16.679427</v>
      </c>
      <c r="R75">
        <v>32.455475999999997</v>
      </c>
      <c r="S75">
        <v>24.379211999999999</v>
      </c>
      <c r="T75">
        <v>0</v>
      </c>
      <c r="U75">
        <v>404.86683599999998</v>
      </c>
      <c r="V75">
        <v>13.776899999999999</v>
      </c>
      <c r="W75">
        <v>43.718696000000001</v>
      </c>
      <c r="X75">
        <v>95.075112000000004</v>
      </c>
      <c r="Y75">
        <v>0</v>
      </c>
      <c r="Z75">
        <v>0</v>
      </c>
      <c r="AA75">
        <v>38.188600000000001</v>
      </c>
      <c r="AB75">
        <v>25.465589000000001</v>
      </c>
      <c r="AC75">
        <v>6.1556160000000002</v>
      </c>
      <c r="AD75">
        <v>35.330877999999998</v>
      </c>
      <c r="AE75">
        <v>47.795262000000001</v>
      </c>
      <c r="AF75">
        <v>8.579383</v>
      </c>
      <c r="AG75">
        <v>19.515051</v>
      </c>
      <c r="AH75">
        <v>91.555959999999999</v>
      </c>
      <c r="AI75">
        <v>31.615157</v>
      </c>
      <c r="AJ75">
        <v>0</v>
      </c>
      <c r="AK75">
        <v>25.518878999999998</v>
      </c>
      <c r="AL75">
        <v>25.838697</v>
      </c>
      <c r="AM75">
        <v>9.0212109999999992</v>
      </c>
      <c r="AN75">
        <v>0</v>
      </c>
      <c r="AO75">
        <v>0</v>
      </c>
      <c r="AP75">
        <v>4.9538830000000003</v>
      </c>
      <c r="AQ75">
        <v>60.177498999999997</v>
      </c>
      <c r="AR75">
        <v>10.673472</v>
      </c>
      <c r="AS75">
        <v>9.1037759999999999</v>
      </c>
      <c r="AT75">
        <v>19.336023000000001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2511.8524990000001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330.220305</v>
      </c>
      <c r="L76">
        <v>631.46551699999998</v>
      </c>
      <c r="M76">
        <v>88.945599999999999</v>
      </c>
      <c r="N76">
        <v>54.81756</v>
      </c>
      <c r="O76">
        <v>119.559926</v>
      </c>
      <c r="P76">
        <v>98.024721999999997</v>
      </c>
      <c r="Q76">
        <v>16.679427</v>
      </c>
      <c r="R76">
        <v>32.455475999999997</v>
      </c>
      <c r="S76">
        <v>25.513949</v>
      </c>
      <c r="T76">
        <v>0</v>
      </c>
      <c r="U76">
        <v>404.86683599999998</v>
      </c>
      <c r="V76">
        <v>13.776899999999999</v>
      </c>
      <c r="W76">
        <v>43.718696000000001</v>
      </c>
      <c r="X76">
        <v>95.075112000000004</v>
      </c>
      <c r="Y76">
        <v>0</v>
      </c>
      <c r="Z76">
        <v>18.912928000000001</v>
      </c>
      <c r="AA76">
        <v>40.748764000000001</v>
      </c>
      <c r="AB76">
        <v>38.198383999999997</v>
      </c>
      <c r="AC76">
        <v>18.731538</v>
      </c>
      <c r="AD76">
        <v>35.330877999999998</v>
      </c>
      <c r="AE76">
        <v>47.795262000000001</v>
      </c>
      <c r="AF76">
        <v>9.532648</v>
      </c>
      <c r="AG76">
        <v>19.515051</v>
      </c>
      <c r="AH76">
        <v>135.68593300000001</v>
      </c>
      <c r="AI76">
        <v>31.615157</v>
      </c>
      <c r="AJ76">
        <v>0</v>
      </c>
      <c r="AK76">
        <v>25.518878999999998</v>
      </c>
      <c r="AL76">
        <v>25.838697</v>
      </c>
      <c r="AM76">
        <v>9.0212109999999992</v>
      </c>
      <c r="AN76">
        <v>0</v>
      </c>
      <c r="AO76">
        <v>0</v>
      </c>
      <c r="AP76">
        <v>4.9538830000000003</v>
      </c>
      <c r="AQ76">
        <v>60.177498999999997</v>
      </c>
      <c r="AR76">
        <v>10.673472</v>
      </c>
      <c r="AS76">
        <v>9.1037759999999999</v>
      </c>
      <c r="AT76">
        <v>19.336023000000001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2605.7200090000001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330.220305</v>
      </c>
      <c r="L77">
        <v>631.46551699999998</v>
      </c>
      <c r="M77">
        <v>88.945599999999999</v>
      </c>
      <c r="N77">
        <v>54.81756</v>
      </c>
      <c r="O77">
        <v>119.559926</v>
      </c>
      <c r="P77">
        <v>98.024721999999997</v>
      </c>
      <c r="Q77">
        <v>16.679427</v>
      </c>
      <c r="R77">
        <v>32.455475999999997</v>
      </c>
      <c r="S77">
        <v>25.513949</v>
      </c>
      <c r="T77">
        <v>0</v>
      </c>
      <c r="U77">
        <v>404.86683599999998</v>
      </c>
      <c r="V77">
        <v>13.776899999999999</v>
      </c>
      <c r="W77">
        <v>43.718696000000001</v>
      </c>
      <c r="X77">
        <v>95.075112000000004</v>
      </c>
      <c r="Y77">
        <v>0</v>
      </c>
      <c r="Z77">
        <v>18.912928000000001</v>
      </c>
      <c r="AA77">
        <v>40.748764000000001</v>
      </c>
      <c r="AB77">
        <v>38.198383999999997</v>
      </c>
      <c r="AC77">
        <v>18.731538</v>
      </c>
      <c r="AD77">
        <v>35.330877999999998</v>
      </c>
      <c r="AE77">
        <v>47.795262000000001</v>
      </c>
      <c r="AF77">
        <v>9.532648</v>
      </c>
      <c r="AG77">
        <v>19.515051</v>
      </c>
      <c r="AH77">
        <v>135.68593300000001</v>
      </c>
      <c r="AI77">
        <v>31.615157</v>
      </c>
      <c r="AJ77">
        <v>0</v>
      </c>
      <c r="AK77">
        <v>25.518878999999998</v>
      </c>
      <c r="AL77">
        <v>25.838697</v>
      </c>
      <c r="AM77">
        <v>15.279354</v>
      </c>
      <c r="AN77">
        <v>0</v>
      </c>
      <c r="AO77">
        <v>0</v>
      </c>
      <c r="AP77">
        <v>4.9538830000000003</v>
      </c>
      <c r="AQ77">
        <v>60.177498999999997</v>
      </c>
      <c r="AR77">
        <v>10.673472</v>
      </c>
      <c r="AS77">
        <v>9.1037759999999999</v>
      </c>
      <c r="AT77">
        <v>19.336023000000001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2611.9781519999997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330.220305</v>
      </c>
      <c r="L78">
        <v>631.46551699999998</v>
      </c>
      <c r="M78">
        <v>88.945599999999999</v>
      </c>
      <c r="N78">
        <v>54.81756</v>
      </c>
      <c r="O78">
        <v>119.559926</v>
      </c>
      <c r="P78">
        <v>98.024721999999997</v>
      </c>
      <c r="Q78">
        <v>16.679427</v>
      </c>
      <c r="R78">
        <v>32.455475999999997</v>
      </c>
      <c r="S78">
        <v>25.513949</v>
      </c>
      <c r="T78">
        <v>0</v>
      </c>
      <c r="U78">
        <v>404.86683599999998</v>
      </c>
      <c r="V78">
        <v>13.776899999999999</v>
      </c>
      <c r="W78">
        <v>43.718696000000001</v>
      </c>
      <c r="X78">
        <v>95.075112000000004</v>
      </c>
      <c r="Y78">
        <v>0</v>
      </c>
      <c r="Z78">
        <v>18.912928000000001</v>
      </c>
      <c r="AA78">
        <v>40.748764000000001</v>
      </c>
      <c r="AB78">
        <v>38.198383999999997</v>
      </c>
      <c r="AC78">
        <v>18.731538</v>
      </c>
      <c r="AD78">
        <v>35.330877999999998</v>
      </c>
      <c r="AE78">
        <v>47.795262000000001</v>
      </c>
      <c r="AF78">
        <v>9.532648</v>
      </c>
      <c r="AG78">
        <v>19.515051</v>
      </c>
      <c r="AH78">
        <v>135.68593300000001</v>
      </c>
      <c r="AI78">
        <v>31.615157</v>
      </c>
      <c r="AJ78">
        <v>0</v>
      </c>
      <c r="AK78">
        <v>25.518878999999998</v>
      </c>
      <c r="AL78">
        <v>25.838697</v>
      </c>
      <c r="AM78">
        <v>15.279354</v>
      </c>
      <c r="AN78">
        <v>0</v>
      </c>
      <c r="AO78">
        <v>0</v>
      </c>
      <c r="AP78">
        <v>4.9538830000000003</v>
      </c>
      <c r="AQ78">
        <v>60.177498999999997</v>
      </c>
      <c r="AR78">
        <v>10.673472</v>
      </c>
      <c r="AS78">
        <v>9.1037759999999999</v>
      </c>
      <c r="AT78">
        <v>19.336023000000001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89.91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2611.9781519999997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330.220305</v>
      </c>
      <c r="L79">
        <v>631.46551699999998</v>
      </c>
      <c r="M79">
        <v>88.945599999999999</v>
      </c>
      <c r="N79">
        <v>54.81756</v>
      </c>
      <c r="O79">
        <v>119.559926</v>
      </c>
      <c r="P79">
        <v>98.024721999999997</v>
      </c>
      <c r="Q79">
        <v>16.679427</v>
      </c>
      <c r="R79">
        <v>32.455475999999997</v>
      </c>
      <c r="S79">
        <v>25.513949</v>
      </c>
      <c r="T79">
        <v>0</v>
      </c>
      <c r="U79">
        <v>404.86683599999998</v>
      </c>
      <c r="V79">
        <v>13.776899999999999</v>
      </c>
      <c r="W79">
        <v>43.718696000000001</v>
      </c>
      <c r="X79">
        <v>95.075112000000004</v>
      </c>
      <c r="Y79">
        <v>0</v>
      </c>
      <c r="Z79">
        <v>18.912928000000001</v>
      </c>
      <c r="AA79">
        <v>27.113906</v>
      </c>
      <c r="AB79">
        <v>38.198383999999997</v>
      </c>
      <c r="AC79">
        <v>18.731538</v>
      </c>
      <c r="AD79">
        <v>35.330877999999998</v>
      </c>
      <c r="AE79">
        <v>47.795262000000001</v>
      </c>
      <c r="AF79">
        <v>9.532648</v>
      </c>
      <c r="AG79">
        <v>19.515051</v>
      </c>
      <c r="AH79">
        <v>135.68593300000001</v>
      </c>
      <c r="AI79">
        <v>31.615157</v>
      </c>
      <c r="AJ79">
        <v>0</v>
      </c>
      <c r="AK79">
        <v>25.518878999999998</v>
      </c>
      <c r="AL79">
        <v>25.838697</v>
      </c>
      <c r="AM79">
        <v>15.279354</v>
      </c>
      <c r="AN79">
        <v>0</v>
      </c>
      <c r="AO79">
        <v>0</v>
      </c>
      <c r="AP79">
        <v>4.9538830000000003</v>
      </c>
      <c r="AQ79">
        <v>60.177498999999997</v>
      </c>
      <c r="AR79">
        <v>10.673472</v>
      </c>
      <c r="AS79">
        <v>9.1037759999999999</v>
      </c>
      <c r="AT79">
        <v>19.336023000000001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89.91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2598.3432940000002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330.220305</v>
      </c>
      <c r="L80">
        <v>631.46551699999998</v>
      </c>
      <c r="M80">
        <v>88.945599999999999</v>
      </c>
      <c r="N80">
        <v>54.81756</v>
      </c>
      <c r="O80">
        <v>119.559926</v>
      </c>
      <c r="P80">
        <v>98.024721999999997</v>
      </c>
      <c r="Q80">
        <v>16.679427</v>
      </c>
      <c r="R80">
        <v>32.455475999999997</v>
      </c>
      <c r="S80">
        <v>25.513949</v>
      </c>
      <c r="T80">
        <v>0</v>
      </c>
      <c r="U80">
        <v>404.86683599999998</v>
      </c>
      <c r="V80">
        <v>13.776899999999999</v>
      </c>
      <c r="W80">
        <v>43.718696000000001</v>
      </c>
      <c r="X80">
        <v>95.075112000000004</v>
      </c>
      <c r="Y80">
        <v>0</v>
      </c>
      <c r="Z80">
        <v>18.912928000000001</v>
      </c>
      <c r="AA80">
        <v>27.113906</v>
      </c>
      <c r="AB80">
        <v>38.198383999999997</v>
      </c>
      <c r="AC80">
        <v>18.731538</v>
      </c>
      <c r="AD80">
        <v>35.330877999999998</v>
      </c>
      <c r="AE80">
        <v>47.795262000000001</v>
      </c>
      <c r="AF80">
        <v>9.532648</v>
      </c>
      <c r="AG80">
        <v>19.515051</v>
      </c>
      <c r="AH80">
        <v>135.68593300000001</v>
      </c>
      <c r="AI80">
        <v>3.6922090000000001</v>
      </c>
      <c r="AJ80">
        <v>0</v>
      </c>
      <c r="AK80">
        <v>25.518878999999998</v>
      </c>
      <c r="AL80">
        <v>25.838697</v>
      </c>
      <c r="AM80">
        <v>15.279354</v>
      </c>
      <c r="AN80">
        <v>0</v>
      </c>
      <c r="AO80">
        <v>0</v>
      </c>
      <c r="AP80">
        <v>4.9538830000000003</v>
      </c>
      <c r="AQ80">
        <v>60.177498999999997</v>
      </c>
      <c r="AR80">
        <v>10.673472</v>
      </c>
      <c r="AS80">
        <v>9.1037759999999999</v>
      </c>
      <c r="AT80">
        <v>19.336023000000001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89.91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2570.4203459999999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330.220305</v>
      </c>
      <c r="L81">
        <v>631.46551699999998</v>
      </c>
      <c r="M81">
        <v>88.945599999999999</v>
      </c>
      <c r="N81">
        <v>54.81756</v>
      </c>
      <c r="O81">
        <v>119.559926</v>
      </c>
      <c r="P81">
        <v>98.024721999999997</v>
      </c>
      <c r="Q81">
        <v>16.679427</v>
      </c>
      <c r="R81">
        <v>32.455475999999997</v>
      </c>
      <c r="S81">
        <v>25.513949</v>
      </c>
      <c r="T81">
        <v>0</v>
      </c>
      <c r="U81">
        <v>404.86683599999998</v>
      </c>
      <c r="V81">
        <v>13.776899999999999</v>
      </c>
      <c r="W81">
        <v>43.718696000000001</v>
      </c>
      <c r="X81">
        <v>95.075112000000004</v>
      </c>
      <c r="Y81">
        <v>0</v>
      </c>
      <c r="Z81">
        <v>6.3043089999999999</v>
      </c>
      <c r="AA81">
        <v>25.204476</v>
      </c>
      <c r="AB81">
        <v>38.198383999999997</v>
      </c>
      <c r="AC81">
        <v>18.731538</v>
      </c>
      <c r="AD81">
        <v>35.330877999999998</v>
      </c>
      <c r="AE81">
        <v>47.795262000000001</v>
      </c>
      <c r="AF81">
        <v>9.532648</v>
      </c>
      <c r="AG81">
        <v>19.515051</v>
      </c>
      <c r="AH81">
        <v>128.17834400000001</v>
      </c>
      <c r="AI81">
        <v>0</v>
      </c>
      <c r="AJ81">
        <v>0</v>
      </c>
      <c r="AK81">
        <v>25.518878999999998</v>
      </c>
      <c r="AL81">
        <v>25.838697</v>
      </c>
      <c r="AM81">
        <v>10.206856</v>
      </c>
      <c r="AN81">
        <v>0</v>
      </c>
      <c r="AO81">
        <v>0</v>
      </c>
      <c r="AP81">
        <v>4.9538830000000003</v>
      </c>
      <c r="AQ81">
        <v>60.177498999999997</v>
      </c>
      <c r="AR81">
        <v>10.673472</v>
      </c>
      <c r="AS81">
        <v>9.1037759999999999</v>
      </c>
      <c r="AT81">
        <v>19.336023000000001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89.91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2539.6300009999995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330.220305</v>
      </c>
      <c r="L82">
        <v>631.46551699999998</v>
      </c>
      <c r="M82">
        <v>88.945599999999999</v>
      </c>
      <c r="N82">
        <v>54.81756</v>
      </c>
      <c r="O82">
        <v>119.559926</v>
      </c>
      <c r="P82">
        <v>98.024721999999997</v>
      </c>
      <c r="Q82">
        <v>16.679427</v>
      </c>
      <c r="R82">
        <v>32.455475999999997</v>
      </c>
      <c r="S82">
        <v>25.513949</v>
      </c>
      <c r="T82">
        <v>0</v>
      </c>
      <c r="U82">
        <v>404.86683599999998</v>
      </c>
      <c r="V82">
        <v>13.776899999999999</v>
      </c>
      <c r="W82">
        <v>43.718696000000001</v>
      </c>
      <c r="X82">
        <v>95.075112000000004</v>
      </c>
      <c r="Y82">
        <v>0</v>
      </c>
      <c r="Z82">
        <v>0</v>
      </c>
      <c r="AA82">
        <v>13.518763999999999</v>
      </c>
      <c r="AB82">
        <v>38.198383999999997</v>
      </c>
      <c r="AC82">
        <v>0</v>
      </c>
      <c r="AD82">
        <v>35.330877999999998</v>
      </c>
      <c r="AE82">
        <v>47.795262000000001</v>
      </c>
      <c r="AF82">
        <v>9.532648</v>
      </c>
      <c r="AG82">
        <v>19.515051</v>
      </c>
      <c r="AH82">
        <v>91.555959999999999</v>
      </c>
      <c r="AI82">
        <v>0</v>
      </c>
      <c r="AJ82">
        <v>0</v>
      </c>
      <c r="AK82">
        <v>25.518878999999998</v>
      </c>
      <c r="AL82">
        <v>25.838697</v>
      </c>
      <c r="AM82">
        <v>10.206856</v>
      </c>
      <c r="AN82">
        <v>0</v>
      </c>
      <c r="AO82">
        <v>0</v>
      </c>
      <c r="AP82">
        <v>4.9538830000000003</v>
      </c>
      <c r="AQ82">
        <v>60.177498999999997</v>
      </c>
      <c r="AR82">
        <v>10.673472</v>
      </c>
      <c r="AS82">
        <v>9.1037759999999999</v>
      </c>
      <c r="AT82">
        <v>19.336023000000001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89.91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2466.2860579999992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330.220305</v>
      </c>
      <c r="L83">
        <v>631.46551699999998</v>
      </c>
      <c r="M83">
        <v>88.945599999999999</v>
      </c>
      <c r="N83">
        <v>54.81756</v>
      </c>
      <c r="O83">
        <v>119.559926</v>
      </c>
      <c r="P83">
        <v>98.024721999999997</v>
      </c>
      <c r="Q83">
        <v>16.679427</v>
      </c>
      <c r="R83">
        <v>32.455475999999997</v>
      </c>
      <c r="S83">
        <v>25.513949</v>
      </c>
      <c r="T83">
        <v>0</v>
      </c>
      <c r="U83">
        <v>404.86683599999998</v>
      </c>
      <c r="V83">
        <v>13.776899999999999</v>
      </c>
      <c r="W83">
        <v>43.718696000000001</v>
      </c>
      <c r="X83">
        <v>95.075112000000004</v>
      </c>
      <c r="Y83">
        <v>0</v>
      </c>
      <c r="Z83">
        <v>0</v>
      </c>
      <c r="AA83">
        <v>13.518763999999999</v>
      </c>
      <c r="AB83">
        <v>25.465589000000001</v>
      </c>
      <c r="AC83">
        <v>0</v>
      </c>
      <c r="AD83">
        <v>35.330877999999998</v>
      </c>
      <c r="AE83">
        <v>31.863507999999999</v>
      </c>
      <c r="AF83">
        <v>9.532648</v>
      </c>
      <c r="AG83">
        <v>19.515051</v>
      </c>
      <c r="AH83">
        <v>73.244767999999993</v>
      </c>
      <c r="AI83">
        <v>0</v>
      </c>
      <c r="AJ83">
        <v>0</v>
      </c>
      <c r="AK83">
        <v>25.518878999999998</v>
      </c>
      <c r="AL83">
        <v>25.838697</v>
      </c>
      <c r="AM83">
        <v>5.1034280000000001</v>
      </c>
      <c r="AN83">
        <v>0</v>
      </c>
      <c r="AO83">
        <v>0</v>
      </c>
      <c r="AP83">
        <v>4.9538830000000003</v>
      </c>
      <c r="AQ83">
        <v>30.088750000000001</v>
      </c>
      <c r="AR83">
        <v>10.673472</v>
      </c>
      <c r="AS83">
        <v>9.1037759999999999</v>
      </c>
      <c r="AT83">
        <v>19.336023000000001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89.91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2384.1181399999991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330.220305</v>
      </c>
      <c r="L84">
        <v>631.46551699999998</v>
      </c>
      <c r="M84">
        <v>88.945599999999999</v>
      </c>
      <c r="N84">
        <v>54.81756</v>
      </c>
      <c r="O84">
        <v>119.559926</v>
      </c>
      <c r="P84">
        <v>98.024721999999997</v>
      </c>
      <c r="Q84">
        <v>16.679427</v>
      </c>
      <c r="R84">
        <v>32.455475999999997</v>
      </c>
      <c r="S84">
        <v>25.513949</v>
      </c>
      <c r="T84">
        <v>0</v>
      </c>
      <c r="U84">
        <v>404.86683599999998</v>
      </c>
      <c r="V84">
        <v>13.776899999999999</v>
      </c>
      <c r="W84">
        <v>43.718696000000001</v>
      </c>
      <c r="X84">
        <v>95.075112000000004</v>
      </c>
      <c r="Y84">
        <v>0</v>
      </c>
      <c r="Z84">
        <v>0</v>
      </c>
      <c r="AA84">
        <v>6.7975709999999996</v>
      </c>
      <c r="AB84">
        <v>12.732794999999999</v>
      </c>
      <c r="AC84">
        <v>0</v>
      </c>
      <c r="AD84">
        <v>24.265713000000002</v>
      </c>
      <c r="AE84">
        <v>31.863507999999999</v>
      </c>
      <c r="AF84">
        <v>9.532648</v>
      </c>
      <c r="AG84">
        <v>19.515051</v>
      </c>
      <c r="AH84">
        <v>54.933576000000002</v>
      </c>
      <c r="AI84">
        <v>0</v>
      </c>
      <c r="AJ84">
        <v>0</v>
      </c>
      <c r="AK84">
        <v>25.518878999999998</v>
      </c>
      <c r="AL84">
        <v>25.838697</v>
      </c>
      <c r="AM84">
        <v>5.1034280000000001</v>
      </c>
      <c r="AN84">
        <v>0</v>
      </c>
      <c r="AO84">
        <v>0</v>
      </c>
      <c r="AP84">
        <v>4.9538830000000003</v>
      </c>
      <c r="AQ84">
        <v>30.088750000000001</v>
      </c>
      <c r="AR84">
        <v>10.673472</v>
      </c>
      <c r="AS84">
        <v>9.1037759999999999</v>
      </c>
      <c r="AT84">
        <v>19.336023000000001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89.91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2335.2877959999996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330.220305</v>
      </c>
      <c r="L85">
        <v>631.46551699999998</v>
      </c>
      <c r="M85">
        <v>88.945599999999999</v>
      </c>
      <c r="N85">
        <v>54.81756</v>
      </c>
      <c r="O85">
        <v>119.559926</v>
      </c>
      <c r="P85">
        <v>98.024721999999997</v>
      </c>
      <c r="Q85">
        <v>13.43852</v>
      </c>
      <c r="R85">
        <v>32.455475999999997</v>
      </c>
      <c r="S85">
        <v>22.042019</v>
      </c>
      <c r="T85">
        <v>0</v>
      </c>
      <c r="U85">
        <v>404.86683599999998</v>
      </c>
      <c r="V85">
        <v>13.776899999999999</v>
      </c>
      <c r="W85">
        <v>43.718696000000001</v>
      </c>
      <c r="X85">
        <v>95.075112000000004</v>
      </c>
      <c r="Y85">
        <v>0</v>
      </c>
      <c r="Z85">
        <v>0</v>
      </c>
      <c r="AA85">
        <v>0</v>
      </c>
      <c r="AB85">
        <v>12.732794999999999</v>
      </c>
      <c r="AC85">
        <v>0</v>
      </c>
      <c r="AD85">
        <v>17.879999000000002</v>
      </c>
      <c r="AE85">
        <v>31.863507999999999</v>
      </c>
      <c r="AF85">
        <v>9.532648</v>
      </c>
      <c r="AG85">
        <v>19.515051</v>
      </c>
      <c r="AH85">
        <v>41.200181999999998</v>
      </c>
      <c r="AI85">
        <v>0</v>
      </c>
      <c r="AJ85">
        <v>0</v>
      </c>
      <c r="AK85">
        <v>25.518878999999998</v>
      </c>
      <c r="AL85">
        <v>25.838697</v>
      </c>
      <c r="AM85">
        <v>5.1034280000000001</v>
      </c>
      <c r="AN85">
        <v>0.57334099999999999</v>
      </c>
      <c r="AO85">
        <v>0</v>
      </c>
      <c r="AP85">
        <v>4.9538830000000003</v>
      </c>
      <c r="AQ85">
        <v>30.088750000000001</v>
      </c>
      <c r="AR85">
        <v>10.673472</v>
      </c>
      <c r="AS85">
        <v>9.1037759999999999</v>
      </c>
      <c r="AT85">
        <v>19.336023000000001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89.91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2302.2316209999994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330.220305</v>
      </c>
      <c r="L86">
        <v>631.46551699999998</v>
      </c>
      <c r="M86">
        <v>88.945599999999999</v>
      </c>
      <c r="N86">
        <v>54.81756</v>
      </c>
      <c r="O86">
        <v>119.559926</v>
      </c>
      <c r="P86">
        <v>98.024721999999997</v>
      </c>
      <c r="Q86">
        <v>13.43852</v>
      </c>
      <c r="R86">
        <v>32.455475999999997</v>
      </c>
      <c r="S86">
        <v>21.740431999999998</v>
      </c>
      <c r="T86">
        <v>0</v>
      </c>
      <c r="U86">
        <v>404.86683599999998</v>
      </c>
      <c r="V86">
        <v>13.776899999999999</v>
      </c>
      <c r="W86">
        <v>43.718696000000001</v>
      </c>
      <c r="X86">
        <v>95.075112000000004</v>
      </c>
      <c r="Y86">
        <v>0</v>
      </c>
      <c r="Z86">
        <v>0</v>
      </c>
      <c r="AA86">
        <v>0</v>
      </c>
      <c r="AB86">
        <v>12.732794999999999</v>
      </c>
      <c r="AC86">
        <v>0</v>
      </c>
      <c r="AD86">
        <v>17.369142</v>
      </c>
      <c r="AE86">
        <v>31.863507999999999</v>
      </c>
      <c r="AF86">
        <v>9.532648</v>
      </c>
      <c r="AG86">
        <v>19.515051</v>
      </c>
      <c r="AH86">
        <v>41.200181999999998</v>
      </c>
      <c r="AI86">
        <v>0</v>
      </c>
      <c r="AJ86">
        <v>0</v>
      </c>
      <c r="AK86">
        <v>25.518878999999998</v>
      </c>
      <c r="AL86">
        <v>12.919347999999999</v>
      </c>
      <c r="AM86">
        <v>3.067212</v>
      </c>
      <c r="AN86">
        <v>0.57334099999999999</v>
      </c>
      <c r="AO86">
        <v>0</v>
      </c>
      <c r="AP86">
        <v>4.9538830000000003</v>
      </c>
      <c r="AQ86">
        <v>30.088750000000001</v>
      </c>
      <c r="AR86">
        <v>10.673472</v>
      </c>
      <c r="AS86">
        <v>9.1037759999999999</v>
      </c>
      <c r="AT86">
        <v>19.336023000000001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89.91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2286.4636119999991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325.69626099999999</v>
      </c>
      <c r="L87">
        <v>526.35009000000002</v>
      </c>
      <c r="M87">
        <v>88.945599999999999</v>
      </c>
      <c r="N87">
        <v>54.81756</v>
      </c>
      <c r="O87">
        <v>119.559926</v>
      </c>
      <c r="P87">
        <v>98.024721999999997</v>
      </c>
      <c r="Q87">
        <v>10.538119999999999</v>
      </c>
      <c r="R87">
        <v>26.660302999999999</v>
      </c>
      <c r="S87">
        <v>18.873670000000001</v>
      </c>
      <c r="T87">
        <v>0</v>
      </c>
      <c r="U87">
        <v>404.86683599999998</v>
      </c>
      <c r="V87">
        <v>9.5501470000000008</v>
      </c>
      <c r="W87">
        <v>35.139795999999997</v>
      </c>
      <c r="X87">
        <v>95.075112000000004</v>
      </c>
      <c r="Y87">
        <v>0</v>
      </c>
      <c r="Z87">
        <v>0</v>
      </c>
      <c r="AA87">
        <v>0</v>
      </c>
      <c r="AB87">
        <v>12.732794999999999</v>
      </c>
      <c r="AC87">
        <v>0</v>
      </c>
      <c r="AD87">
        <v>7.918285</v>
      </c>
      <c r="AE87">
        <v>15.931754</v>
      </c>
      <c r="AF87">
        <v>19.065296</v>
      </c>
      <c r="AG87">
        <v>19.515051</v>
      </c>
      <c r="AH87">
        <v>41.200181999999998</v>
      </c>
      <c r="AI87">
        <v>0</v>
      </c>
      <c r="AJ87">
        <v>0</v>
      </c>
      <c r="AK87">
        <v>25.518878999999998</v>
      </c>
      <c r="AL87">
        <v>12.919347999999999</v>
      </c>
      <c r="AM87">
        <v>0</v>
      </c>
      <c r="AN87">
        <v>0.57334099999999999</v>
      </c>
      <c r="AO87">
        <v>0</v>
      </c>
      <c r="AP87">
        <v>4.9538830000000003</v>
      </c>
      <c r="AQ87">
        <v>30.088750000000001</v>
      </c>
      <c r="AR87">
        <v>10.673472</v>
      </c>
      <c r="AS87">
        <v>9.1037759999999999</v>
      </c>
      <c r="AT87">
        <v>19.336023000000001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89.91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2133.5389779999991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325.69626099999999</v>
      </c>
      <c r="L88">
        <v>449.00608999999997</v>
      </c>
      <c r="M88">
        <v>88.945599999999999</v>
      </c>
      <c r="N88">
        <v>54.81756</v>
      </c>
      <c r="O88">
        <v>119.559926</v>
      </c>
      <c r="P88">
        <v>98.024721999999997</v>
      </c>
      <c r="Q88">
        <v>10.538119999999999</v>
      </c>
      <c r="R88">
        <v>22.498113</v>
      </c>
      <c r="S88">
        <v>17.779934999999998</v>
      </c>
      <c r="T88">
        <v>0</v>
      </c>
      <c r="U88">
        <v>404.86683599999998</v>
      </c>
      <c r="V88">
        <v>9.5501470000000008</v>
      </c>
      <c r="W88">
        <v>35.139795999999997</v>
      </c>
      <c r="X88">
        <v>95.075112000000004</v>
      </c>
      <c r="Y88">
        <v>0</v>
      </c>
      <c r="Z88">
        <v>0</v>
      </c>
      <c r="AA88">
        <v>0</v>
      </c>
      <c r="AB88">
        <v>12.732794999999999</v>
      </c>
      <c r="AC88">
        <v>0</v>
      </c>
      <c r="AD88">
        <v>7.918285</v>
      </c>
      <c r="AE88">
        <v>15.931754</v>
      </c>
      <c r="AF88">
        <v>19.065296</v>
      </c>
      <c r="AG88">
        <v>19.515051</v>
      </c>
      <c r="AH88">
        <v>41.200181999999998</v>
      </c>
      <c r="AI88">
        <v>0</v>
      </c>
      <c r="AJ88">
        <v>0</v>
      </c>
      <c r="AK88">
        <v>25.518878999999998</v>
      </c>
      <c r="AL88">
        <v>12.919347999999999</v>
      </c>
      <c r="AM88">
        <v>0</v>
      </c>
      <c r="AN88">
        <v>0.57334099999999999</v>
      </c>
      <c r="AO88">
        <v>0</v>
      </c>
      <c r="AP88">
        <v>4.9538830000000003</v>
      </c>
      <c r="AQ88">
        <v>30.088750000000001</v>
      </c>
      <c r="AR88">
        <v>48.030624000000003</v>
      </c>
      <c r="AS88">
        <v>9.1037759999999999</v>
      </c>
      <c r="AT88">
        <v>19.336023000000001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89.91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2088.2962049999992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330.220305</v>
      </c>
      <c r="L89">
        <v>371.66208999999998</v>
      </c>
      <c r="M89">
        <v>88.945599999999999</v>
      </c>
      <c r="N89">
        <v>54.81756</v>
      </c>
      <c r="O89">
        <v>119.559926</v>
      </c>
      <c r="P89">
        <v>98.024721999999997</v>
      </c>
      <c r="Q89">
        <v>13.43852</v>
      </c>
      <c r="R89">
        <v>22.498113</v>
      </c>
      <c r="S89">
        <v>17.779934999999998</v>
      </c>
      <c r="T89">
        <v>0</v>
      </c>
      <c r="U89">
        <v>404.86683599999998</v>
      </c>
      <c r="V89">
        <v>13.776899999999999</v>
      </c>
      <c r="W89">
        <v>43.718696000000001</v>
      </c>
      <c r="X89">
        <v>95.075112000000004</v>
      </c>
      <c r="Y89">
        <v>0</v>
      </c>
      <c r="Z89">
        <v>0</v>
      </c>
      <c r="AA89">
        <v>0</v>
      </c>
      <c r="AB89">
        <v>12.732794999999999</v>
      </c>
      <c r="AC89">
        <v>0</v>
      </c>
      <c r="AD89">
        <v>0</v>
      </c>
      <c r="AE89">
        <v>15.931754</v>
      </c>
      <c r="AF89">
        <v>19.065296</v>
      </c>
      <c r="AG89">
        <v>19.515051</v>
      </c>
      <c r="AH89">
        <v>20.142310999999999</v>
      </c>
      <c r="AI89">
        <v>0</v>
      </c>
      <c r="AJ89">
        <v>0</v>
      </c>
      <c r="AK89">
        <v>25.518878999999998</v>
      </c>
      <c r="AL89">
        <v>12.919347999999999</v>
      </c>
      <c r="AM89">
        <v>0</v>
      </c>
      <c r="AN89">
        <v>0.57334099999999999</v>
      </c>
      <c r="AO89">
        <v>0</v>
      </c>
      <c r="AP89">
        <v>4.9538830000000003</v>
      </c>
      <c r="AQ89">
        <v>30.088750000000001</v>
      </c>
      <c r="AR89">
        <v>48.030624000000003</v>
      </c>
      <c r="AS89">
        <v>9.1037759999999999</v>
      </c>
      <c r="AT89">
        <v>19.336023000000001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45.31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1957.6061459999996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330.220305</v>
      </c>
      <c r="L90">
        <v>400.66609</v>
      </c>
      <c r="M90">
        <v>88.945599999999999</v>
      </c>
      <c r="N90">
        <v>54.81756</v>
      </c>
      <c r="O90">
        <v>119.559926</v>
      </c>
      <c r="P90">
        <v>98.024721999999997</v>
      </c>
      <c r="Q90">
        <v>13.43852</v>
      </c>
      <c r="R90">
        <v>32.455475999999997</v>
      </c>
      <c r="S90">
        <v>21.740431999999998</v>
      </c>
      <c r="T90">
        <v>0</v>
      </c>
      <c r="U90">
        <v>404.86683599999998</v>
      </c>
      <c r="V90">
        <v>13.776899999999999</v>
      </c>
      <c r="W90">
        <v>43.718696000000001</v>
      </c>
      <c r="X90">
        <v>95.075112000000004</v>
      </c>
      <c r="Y90">
        <v>0</v>
      </c>
      <c r="Z90">
        <v>0</v>
      </c>
      <c r="AA90">
        <v>0</v>
      </c>
      <c r="AB90">
        <v>12.732794999999999</v>
      </c>
      <c r="AC90">
        <v>0</v>
      </c>
      <c r="AD90">
        <v>0</v>
      </c>
      <c r="AE90">
        <v>15.931754</v>
      </c>
      <c r="AF90">
        <v>19.065296</v>
      </c>
      <c r="AG90">
        <v>19.515051</v>
      </c>
      <c r="AH90">
        <v>20.142310999999999</v>
      </c>
      <c r="AI90">
        <v>0</v>
      </c>
      <c r="AJ90">
        <v>0</v>
      </c>
      <c r="AK90">
        <v>25.518878999999998</v>
      </c>
      <c r="AL90">
        <v>12.919347999999999</v>
      </c>
      <c r="AM90">
        <v>0</v>
      </c>
      <c r="AN90">
        <v>0.57334099999999999</v>
      </c>
      <c r="AO90">
        <v>0</v>
      </c>
      <c r="AP90">
        <v>4.9538830000000003</v>
      </c>
      <c r="AQ90">
        <v>30.088750000000001</v>
      </c>
      <c r="AR90">
        <v>8.5387780000000006</v>
      </c>
      <c r="AS90">
        <v>9.1037759999999999</v>
      </c>
      <c r="AT90">
        <v>19.336023000000001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45.31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1961.0361599999997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330.220305</v>
      </c>
      <c r="L91">
        <v>371.66208999999998</v>
      </c>
      <c r="M91">
        <v>88.945599999999999</v>
      </c>
      <c r="N91">
        <v>54.81756</v>
      </c>
      <c r="O91">
        <v>119.559926</v>
      </c>
      <c r="P91">
        <v>98.024721999999997</v>
      </c>
      <c r="Q91">
        <v>13.43852</v>
      </c>
      <c r="R91">
        <v>32.455475999999997</v>
      </c>
      <c r="S91">
        <v>21.740431999999998</v>
      </c>
      <c r="T91">
        <v>0</v>
      </c>
      <c r="U91">
        <v>404.86683599999998</v>
      </c>
      <c r="V91">
        <v>13.776899999999999</v>
      </c>
      <c r="W91">
        <v>43.718696000000001</v>
      </c>
      <c r="X91">
        <v>95.075112000000004</v>
      </c>
      <c r="Y91">
        <v>0</v>
      </c>
      <c r="Z91">
        <v>0</v>
      </c>
      <c r="AA91">
        <v>0</v>
      </c>
      <c r="AB91">
        <v>12.732794999999999</v>
      </c>
      <c r="AC91">
        <v>0</v>
      </c>
      <c r="AD91">
        <v>0</v>
      </c>
      <c r="AE91">
        <v>15.931754</v>
      </c>
      <c r="AF91">
        <v>19.065296</v>
      </c>
      <c r="AG91">
        <v>19.515051</v>
      </c>
      <c r="AH91">
        <v>20.142310999999999</v>
      </c>
      <c r="AI91">
        <v>0</v>
      </c>
      <c r="AJ91">
        <v>0</v>
      </c>
      <c r="AK91">
        <v>25.518878999999998</v>
      </c>
      <c r="AL91">
        <v>12.919347999999999</v>
      </c>
      <c r="AM91">
        <v>0</v>
      </c>
      <c r="AN91">
        <v>0.57334099999999999</v>
      </c>
      <c r="AO91">
        <v>0</v>
      </c>
      <c r="AP91">
        <v>4.9538830000000003</v>
      </c>
      <c r="AQ91">
        <v>30.088750000000001</v>
      </c>
      <c r="AR91">
        <v>8.5387780000000006</v>
      </c>
      <c r="AS91">
        <v>9.1037759999999999</v>
      </c>
      <c r="AT91">
        <v>19.336023000000001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45.31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1932.0321599999997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330.220305</v>
      </c>
      <c r="L92">
        <v>371.66208999999998</v>
      </c>
      <c r="M92">
        <v>88.945599999999999</v>
      </c>
      <c r="N92">
        <v>54.81756</v>
      </c>
      <c r="O92">
        <v>119.559926</v>
      </c>
      <c r="P92">
        <v>98.024721999999997</v>
      </c>
      <c r="Q92">
        <v>13.43852</v>
      </c>
      <c r="R92">
        <v>32.455475999999997</v>
      </c>
      <c r="S92">
        <v>21.740431999999998</v>
      </c>
      <c r="T92">
        <v>0</v>
      </c>
      <c r="U92">
        <v>404.86683599999998</v>
      </c>
      <c r="V92">
        <v>13.776899999999999</v>
      </c>
      <c r="W92">
        <v>43.718696000000001</v>
      </c>
      <c r="X92">
        <v>95.075112000000004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15.931754</v>
      </c>
      <c r="AF92">
        <v>19.065296</v>
      </c>
      <c r="AG92">
        <v>19.515051</v>
      </c>
      <c r="AH92">
        <v>20.142310999999999</v>
      </c>
      <c r="AI92">
        <v>0</v>
      </c>
      <c r="AJ92">
        <v>0</v>
      </c>
      <c r="AK92">
        <v>25.518878999999998</v>
      </c>
      <c r="AL92">
        <v>12.919347999999999</v>
      </c>
      <c r="AM92">
        <v>0</v>
      </c>
      <c r="AN92">
        <v>0.57334099999999999</v>
      </c>
      <c r="AO92">
        <v>0</v>
      </c>
      <c r="AP92">
        <v>4.9538830000000003</v>
      </c>
      <c r="AQ92">
        <v>30.088750000000001</v>
      </c>
      <c r="AR92">
        <v>8.5387780000000006</v>
      </c>
      <c r="AS92">
        <v>9.1037759999999999</v>
      </c>
      <c r="AT92">
        <v>19.336023000000001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45.31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1919.2993649999999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330.220305</v>
      </c>
      <c r="L93">
        <v>371.66208999999998</v>
      </c>
      <c r="M93">
        <v>88.945599999999999</v>
      </c>
      <c r="N93">
        <v>54.81756</v>
      </c>
      <c r="O93">
        <v>119.559926</v>
      </c>
      <c r="P93">
        <v>98.024721999999997</v>
      </c>
      <c r="Q93">
        <v>13.43852</v>
      </c>
      <c r="R93">
        <v>32.455475999999997</v>
      </c>
      <c r="S93">
        <v>21.740431999999998</v>
      </c>
      <c r="T93">
        <v>0</v>
      </c>
      <c r="U93">
        <v>404.86683599999998</v>
      </c>
      <c r="V93">
        <v>13.776899999999999</v>
      </c>
      <c r="W93">
        <v>43.718696000000001</v>
      </c>
      <c r="X93">
        <v>95.075112000000004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15.931754</v>
      </c>
      <c r="AF93">
        <v>19.065296</v>
      </c>
      <c r="AG93">
        <v>19.515051</v>
      </c>
      <c r="AH93">
        <v>0</v>
      </c>
      <c r="AI93">
        <v>0</v>
      </c>
      <c r="AJ93">
        <v>0</v>
      </c>
      <c r="AK93">
        <v>25.518878999999998</v>
      </c>
      <c r="AL93">
        <v>12.919347999999999</v>
      </c>
      <c r="AM93">
        <v>0</v>
      </c>
      <c r="AN93">
        <v>0.57334099999999999</v>
      </c>
      <c r="AO93">
        <v>0</v>
      </c>
      <c r="AP93">
        <v>4.9538830000000003</v>
      </c>
      <c r="AQ93">
        <v>30.088750000000001</v>
      </c>
      <c r="AR93">
        <v>8.5387780000000006</v>
      </c>
      <c r="AS93">
        <v>9.1037759999999999</v>
      </c>
      <c r="AT93">
        <v>19.336023000000001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45.31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1899.1570539999998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330.220305</v>
      </c>
      <c r="L94">
        <v>350.39249000000001</v>
      </c>
      <c r="M94">
        <v>88.945599999999999</v>
      </c>
      <c r="N94">
        <v>54.81756</v>
      </c>
      <c r="O94">
        <v>119.559926</v>
      </c>
      <c r="P94">
        <v>98.024721999999997</v>
      </c>
      <c r="Q94">
        <v>10.538119999999999</v>
      </c>
      <c r="R94">
        <v>32.187866</v>
      </c>
      <c r="S94">
        <v>17.779934999999998</v>
      </c>
      <c r="T94">
        <v>0</v>
      </c>
      <c r="U94">
        <v>404.86683599999998</v>
      </c>
      <c r="V94">
        <v>13.776899999999999</v>
      </c>
      <c r="W94">
        <v>43.718696000000001</v>
      </c>
      <c r="X94">
        <v>95.075112000000004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15.931754</v>
      </c>
      <c r="AF94">
        <v>19.065296</v>
      </c>
      <c r="AG94">
        <v>19.515051</v>
      </c>
      <c r="AH94">
        <v>0</v>
      </c>
      <c r="AI94">
        <v>0</v>
      </c>
      <c r="AJ94">
        <v>0</v>
      </c>
      <c r="AK94">
        <v>25.518878999999998</v>
      </c>
      <c r="AL94">
        <v>12.919347999999999</v>
      </c>
      <c r="AM94">
        <v>0</v>
      </c>
      <c r="AN94">
        <v>0.57334099999999999</v>
      </c>
      <c r="AO94">
        <v>0</v>
      </c>
      <c r="AP94">
        <v>4.9538830000000003</v>
      </c>
      <c r="AQ94">
        <v>30.088750000000001</v>
      </c>
      <c r="AR94">
        <v>8.5387780000000006</v>
      </c>
      <c r="AS94">
        <v>9.1037759999999999</v>
      </c>
      <c r="AT94">
        <v>19.336023000000001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45.31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1870.7589469999996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330.220305</v>
      </c>
      <c r="L95">
        <v>350.39249000000001</v>
      </c>
      <c r="M95">
        <v>88.945599999999999</v>
      </c>
      <c r="N95">
        <v>54.81756</v>
      </c>
      <c r="O95">
        <v>119.559926</v>
      </c>
      <c r="P95">
        <v>98.024721999999997</v>
      </c>
      <c r="Q95">
        <v>10.538119999999999</v>
      </c>
      <c r="R95">
        <v>30.520790000000002</v>
      </c>
      <c r="S95">
        <v>17.779934999999998</v>
      </c>
      <c r="T95">
        <v>0</v>
      </c>
      <c r="U95">
        <v>404.86683599999998</v>
      </c>
      <c r="V95">
        <v>13.776899999999999</v>
      </c>
      <c r="W95">
        <v>43.718696000000001</v>
      </c>
      <c r="X95">
        <v>95.075112000000004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15.931754</v>
      </c>
      <c r="AF95">
        <v>19.065296</v>
      </c>
      <c r="AG95">
        <v>19.515051</v>
      </c>
      <c r="AH95">
        <v>0</v>
      </c>
      <c r="AI95">
        <v>0</v>
      </c>
      <c r="AJ95">
        <v>0</v>
      </c>
      <c r="AK95">
        <v>25.518878999999998</v>
      </c>
      <c r="AL95">
        <v>2.4715280000000002</v>
      </c>
      <c r="AM95">
        <v>0</v>
      </c>
      <c r="AN95">
        <v>0.57334099999999999</v>
      </c>
      <c r="AO95">
        <v>0</v>
      </c>
      <c r="AP95">
        <v>4.9538830000000003</v>
      </c>
      <c r="AQ95">
        <v>30.088750000000001</v>
      </c>
      <c r="AR95">
        <v>8.5387780000000006</v>
      </c>
      <c r="AS95">
        <v>9.1037759999999999</v>
      </c>
      <c r="AT95">
        <v>19.336023000000001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45.31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1858.6440509999998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311.62207000000001</v>
      </c>
      <c r="L96">
        <v>350.39249000000001</v>
      </c>
      <c r="M96">
        <v>88.945599999999999</v>
      </c>
      <c r="N96">
        <v>54.81756</v>
      </c>
      <c r="O96">
        <v>119.559926</v>
      </c>
      <c r="P96">
        <v>98.024721999999997</v>
      </c>
      <c r="Q96">
        <v>10.538119999999999</v>
      </c>
      <c r="R96">
        <v>27.953282000000002</v>
      </c>
      <c r="S96">
        <v>17.779934999999998</v>
      </c>
      <c r="T96">
        <v>0</v>
      </c>
      <c r="U96">
        <v>404.86683599999998</v>
      </c>
      <c r="V96">
        <v>13.776899999999999</v>
      </c>
      <c r="W96">
        <v>43.718696000000001</v>
      </c>
      <c r="X96">
        <v>95.075112000000004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15.931754</v>
      </c>
      <c r="AF96">
        <v>19.065296</v>
      </c>
      <c r="AG96">
        <v>19.515051</v>
      </c>
      <c r="AH96">
        <v>0</v>
      </c>
      <c r="AI96">
        <v>0</v>
      </c>
      <c r="AJ96">
        <v>0</v>
      </c>
      <c r="AK96">
        <v>25.518878999999998</v>
      </c>
      <c r="AL96">
        <v>2.4715280000000002</v>
      </c>
      <c r="AM96">
        <v>0</v>
      </c>
      <c r="AN96">
        <v>0.57334099999999999</v>
      </c>
      <c r="AO96">
        <v>0</v>
      </c>
      <c r="AP96">
        <v>4.9538830000000003</v>
      </c>
      <c r="AQ96">
        <v>30.088750000000001</v>
      </c>
      <c r="AR96">
        <v>8.5387780000000006</v>
      </c>
      <c r="AS96">
        <v>9.1037759999999999</v>
      </c>
      <c r="AT96">
        <v>19.336023000000001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45.31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1837.4783079999997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302.428382</v>
      </c>
      <c r="L97">
        <v>350.39249000000001</v>
      </c>
      <c r="M97">
        <v>88.945599999999999</v>
      </c>
      <c r="N97">
        <v>54.81756</v>
      </c>
      <c r="O97">
        <v>119.559926</v>
      </c>
      <c r="P97">
        <v>98.024721999999997</v>
      </c>
      <c r="Q97">
        <v>10.538119999999999</v>
      </c>
      <c r="R97">
        <v>17.995919000000001</v>
      </c>
      <c r="S97">
        <v>17.779934999999998</v>
      </c>
      <c r="T97">
        <v>0</v>
      </c>
      <c r="U97">
        <v>404.86683599999998</v>
      </c>
      <c r="V97">
        <v>9.5501470000000008</v>
      </c>
      <c r="W97">
        <v>35.139795999999997</v>
      </c>
      <c r="X97">
        <v>95.075112000000004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15.931754</v>
      </c>
      <c r="AF97">
        <v>19.065296</v>
      </c>
      <c r="AG97">
        <v>19.515051</v>
      </c>
      <c r="AH97">
        <v>0</v>
      </c>
      <c r="AI97">
        <v>0</v>
      </c>
      <c r="AJ97">
        <v>0</v>
      </c>
      <c r="AK97">
        <v>25.518878999999998</v>
      </c>
      <c r="AL97">
        <v>2.4715280000000002</v>
      </c>
      <c r="AM97">
        <v>0</v>
      </c>
      <c r="AN97">
        <v>0.57334099999999999</v>
      </c>
      <c r="AO97">
        <v>0</v>
      </c>
      <c r="AP97">
        <v>4.9538830000000003</v>
      </c>
      <c r="AQ97">
        <v>30.088750000000001</v>
      </c>
      <c r="AR97">
        <v>8.5387780000000006</v>
      </c>
      <c r="AS97">
        <v>9.1037759999999999</v>
      </c>
      <c r="AT97">
        <v>19.336023000000001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45.31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1805.5216039999996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302.428382</v>
      </c>
      <c r="L98">
        <v>350.39249000000001</v>
      </c>
      <c r="M98">
        <v>88.945599999999999</v>
      </c>
      <c r="N98">
        <v>54.81756</v>
      </c>
      <c r="O98">
        <v>119.559926</v>
      </c>
      <c r="P98">
        <v>98.024721999999997</v>
      </c>
      <c r="Q98">
        <v>10.538119999999999</v>
      </c>
      <c r="R98">
        <v>17.995919000000001</v>
      </c>
      <c r="S98">
        <v>17.779934999999998</v>
      </c>
      <c r="T98">
        <v>0</v>
      </c>
      <c r="U98">
        <v>404.86683599999998</v>
      </c>
      <c r="V98">
        <v>9.5501470000000008</v>
      </c>
      <c r="W98">
        <v>35.139795999999997</v>
      </c>
      <c r="X98">
        <v>80.408079000000001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15.931754</v>
      </c>
      <c r="AF98">
        <v>19.065296</v>
      </c>
      <c r="AG98">
        <v>19.515051</v>
      </c>
      <c r="AH98">
        <v>0</v>
      </c>
      <c r="AI98">
        <v>0</v>
      </c>
      <c r="AJ98">
        <v>0</v>
      </c>
      <c r="AK98">
        <v>25.518878999999998</v>
      </c>
      <c r="AL98">
        <v>2.4715280000000002</v>
      </c>
      <c r="AM98">
        <v>0</v>
      </c>
      <c r="AN98">
        <v>0.57334099999999999</v>
      </c>
      <c r="AO98">
        <v>0</v>
      </c>
      <c r="AP98">
        <v>4.9538830000000003</v>
      </c>
      <c r="AQ98">
        <v>30.088750000000001</v>
      </c>
      <c r="AR98">
        <v>8.5387780000000006</v>
      </c>
      <c r="AS98">
        <v>9.1037759999999999</v>
      </c>
      <c r="AT98">
        <v>19.336023000000001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45.31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1790.8545709999996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7.3153579347499909</v>
      </c>
      <c r="L99">
        <f t="shared" si="2"/>
        <v>10.307128563249995</v>
      </c>
      <c r="M99">
        <f t="shared" si="2"/>
        <v>2.1346943999999994</v>
      </c>
      <c r="N99">
        <f t="shared" si="2"/>
        <v>2.3845638599999934</v>
      </c>
      <c r="O99">
        <f t="shared" si="2"/>
        <v>2.8694382239999983</v>
      </c>
      <c r="P99">
        <f t="shared" si="2"/>
        <v>2.2080402727500008</v>
      </c>
      <c r="Q99">
        <f t="shared" si="2"/>
        <v>0.24909414125000037</v>
      </c>
      <c r="R99">
        <f t="shared" si="2"/>
        <v>0.54646497425000073</v>
      </c>
      <c r="S99">
        <f t="shared" si="2"/>
        <v>0.39320231899999986</v>
      </c>
      <c r="T99">
        <f t="shared" si="2"/>
        <v>0</v>
      </c>
      <c r="U99">
        <f t="shared" si="2"/>
        <v>9.7168040640000104</v>
      </c>
      <c r="V99">
        <f t="shared" si="2"/>
        <v>0.27569096999999976</v>
      </c>
      <c r="W99">
        <f t="shared" si="2"/>
        <v>1.0045366929999986</v>
      </c>
      <c r="X99">
        <f t="shared" si="2"/>
        <v>2.2527881832500047</v>
      </c>
      <c r="Y99">
        <f t="shared" si="2"/>
        <v>0</v>
      </c>
      <c r="Z99">
        <f t="shared" si="2"/>
        <v>6.0195093499999991E-2</v>
      </c>
      <c r="AA99">
        <f t="shared" si="2"/>
        <v>0.12987102724999997</v>
      </c>
      <c r="AB99">
        <f t="shared" si="2"/>
        <v>0.22600710725000014</v>
      </c>
      <c r="AC99">
        <f t="shared" si="2"/>
        <v>5.8041298749999998E-2</v>
      </c>
      <c r="AD99">
        <f t="shared" si="2"/>
        <v>0.16857135374999996</v>
      </c>
      <c r="AE99">
        <f t="shared" si="2"/>
        <v>0.56159432850000035</v>
      </c>
      <c r="AF99">
        <f t="shared" si="2"/>
        <v>0.27430194275000003</v>
      </c>
      <c r="AG99">
        <f t="shared" si="2"/>
        <v>0.46836122400000069</v>
      </c>
      <c r="AH99">
        <f t="shared" si="2"/>
        <v>0.85467488600000019</v>
      </c>
      <c r="AI99">
        <f t="shared" si="2"/>
        <v>7.6210890000000003E-2</v>
      </c>
      <c r="AJ99">
        <f t="shared" si="2"/>
        <v>0</v>
      </c>
      <c r="AK99">
        <f t="shared" si="2"/>
        <v>0.61245309600000031</v>
      </c>
      <c r="AL99">
        <f t="shared" si="2"/>
        <v>0.42968068099999918</v>
      </c>
      <c r="AM99">
        <f t="shared" si="2"/>
        <v>6.1202473250000014E-2</v>
      </c>
      <c r="AN99">
        <f t="shared" si="2"/>
        <v>1.1180149499999988E-2</v>
      </c>
      <c r="AO99">
        <f t="shared" si="2"/>
        <v>2.5581510000000003E-3</v>
      </c>
      <c r="AP99">
        <f t="shared" si="2"/>
        <v>0.13173737850000014</v>
      </c>
      <c r="AQ99">
        <f t="shared" si="2"/>
        <v>0.53319213524999931</v>
      </c>
      <c r="AR99">
        <f t="shared" si="2"/>
        <v>0.30366027825000014</v>
      </c>
      <c r="AS99">
        <f t="shared" si="2"/>
        <v>0.25687213600000058</v>
      </c>
      <c r="AT99">
        <f t="shared" si="2"/>
        <v>0.45131392150000044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1.7023875000000006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49.031871651500019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45235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261.62</v>
      </c>
      <c r="C3" s="34">
        <v>74.13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77.34</v>
      </c>
      <c r="N3">
        <v>271.91000000000003</v>
      </c>
      <c r="O3">
        <v>101.26</v>
      </c>
      <c r="P3">
        <v>2.1</v>
      </c>
      <c r="Q3">
        <v>7.01</v>
      </c>
      <c r="R3" s="93">
        <v>0</v>
      </c>
      <c r="S3" s="93">
        <v>0</v>
      </c>
      <c r="T3" s="93">
        <v>0</v>
      </c>
      <c r="U3">
        <v>2.08</v>
      </c>
      <c r="V3">
        <v>0</v>
      </c>
      <c r="W3">
        <v>2.6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15.79</v>
      </c>
      <c r="AI3">
        <v>15.79</v>
      </c>
      <c r="AJ3">
        <v>27.07</v>
      </c>
      <c r="AK3">
        <v>0</v>
      </c>
      <c r="AL3">
        <v>0</v>
      </c>
    </row>
    <row r="4" spans="1:38">
      <c r="A4" t="s">
        <v>46</v>
      </c>
      <c r="B4" s="34">
        <v>261.62</v>
      </c>
      <c r="C4" s="34">
        <v>74.13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77.34</v>
      </c>
      <c r="N4">
        <v>271.91000000000003</v>
      </c>
      <c r="O4">
        <v>101.26</v>
      </c>
      <c r="P4">
        <v>2.1</v>
      </c>
      <c r="Q4">
        <v>7.01</v>
      </c>
      <c r="R4" s="93">
        <v>0</v>
      </c>
      <c r="S4" s="93">
        <v>0</v>
      </c>
      <c r="T4" s="93">
        <v>0</v>
      </c>
      <c r="U4">
        <v>2.08</v>
      </c>
      <c r="V4">
        <v>0</v>
      </c>
      <c r="W4">
        <v>2.6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16.05</v>
      </c>
      <c r="AI4">
        <v>16.05</v>
      </c>
      <c r="AJ4">
        <v>27.07</v>
      </c>
      <c r="AK4">
        <v>0</v>
      </c>
      <c r="AL4">
        <v>0</v>
      </c>
    </row>
    <row r="5" spans="1:38">
      <c r="A5" t="s">
        <v>47</v>
      </c>
      <c r="B5" s="34">
        <v>261.62</v>
      </c>
      <c r="C5" s="34">
        <v>74.13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77.34</v>
      </c>
      <c r="N5">
        <v>271.91000000000003</v>
      </c>
      <c r="O5">
        <v>101.26</v>
      </c>
      <c r="P5">
        <v>2.1</v>
      </c>
      <c r="Q5">
        <v>7.01</v>
      </c>
      <c r="R5" s="93">
        <v>0</v>
      </c>
      <c r="S5" s="93">
        <v>0</v>
      </c>
      <c r="T5" s="93">
        <v>0</v>
      </c>
      <c r="U5">
        <v>2.08</v>
      </c>
      <c r="V5">
        <v>0</v>
      </c>
      <c r="W5">
        <v>2.6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16.34</v>
      </c>
      <c r="AI5">
        <v>16.34</v>
      </c>
      <c r="AJ5">
        <v>27.07</v>
      </c>
      <c r="AK5">
        <v>0</v>
      </c>
      <c r="AL5">
        <v>0</v>
      </c>
    </row>
    <row r="6" spans="1:38">
      <c r="A6" t="s">
        <v>48</v>
      </c>
      <c r="B6" s="34">
        <v>261.62</v>
      </c>
      <c r="C6" s="34">
        <v>74.13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77.34</v>
      </c>
      <c r="N6">
        <v>271.91000000000003</v>
      </c>
      <c r="O6">
        <v>101.26</v>
      </c>
      <c r="P6">
        <v>2.1</v>
      </c>
      <c r="Q6">
        <v>7.01</v>
      </c>
      <c r="R6" s="93">
        <v>0</v>
      </c>
      <c r="S6" s="93">
        <v>0</v>
      </c>
      <c r="T6" s="93">
        <v>0</v>
      </c>
      <c r="U6">
        <v>2.08</v>
      </c>
      <c r="V6">
        <v>0</v>
      </c>
      <c r="W6">
        <v>2.6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16.63</v>
      </c>
      <c r="AI6">
        <v>16.63</v>
      </c>
      <c r="AJ6">
        <v>27.07</v>
      </c>
      <c r="AK6">
        <v>0</v>
      </c>
      <c r="AL6">
        <v>0</v>
      </c>
    </row>
    <row r="7" spans="1:38">
      <c r="A7" t="s">
        <v>49</v>
      </c>
      <c r="B7" s="34">
        <v>261.62</v>
      </c>
      <c r="C7" s="34">
        <v>74.13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77.34</v>
      </c>
      <c r="N7">
        <v>271.91000000000003</v>
      </c>
      <c r="O7">
        <v>101.26</v>
      </c>
      <c r="P7">
        <v>2.1</v>
      </c>
      <c r="Q7">
        <v>7.01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2.6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16.68</v>
      </c>
      <c r="AI7">
        <v>16.68</v>
      </c>
      <c r="AJ7">
        <v>27.07</v>
      </c>
      <c r="AK7">
        <v>0</v>
      </c>
      <c r="AL7">
        <v>0</v>
      </c>
    </row>
    <row r="8" spans="1:38">
      <c r="A8" t="s">
        <v>50</v>
      </c>
      <c r="B8" s="34">
        <v>261.62</v>
      </c>
      <c r="C8" s="34">
        <v>74.13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77.34</v>
      </c>
      <c r="N8">
        <v>271.91000000000003</v>
      </c>
      <c r="O8">
        <v>101.26</v>
      </c>
      <c r="P8">
        <v>2.1</v>
      </c>
      <c r="Q8">
        <v>7.01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2.6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15</v>
      </c>
      <c r="AI8">
        <v>15</v>
      </c>
      <c r="AJ8">
        <v>27.07</v>
      </c>
      <c r="AK8">
        <v>0</v>
      </c>
      <c r="AL8">
        <v>0</v>
      </c>
    </row>
    <row r="9" spans="1:38">
      <c r="A9" t="s">
        <v>51</v>
      </c>
      <c r="B9" s="34">
        <v>261.62</v>
      </c>
      <c r="C9" s="34">
        <v>74.13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77.34</v>
      </c>
      <c r="N9">
        <v>271.91000000000003</v>
      </c>
      <c r="O9">
        <v>101.26</v>
      </c>
      <c r="P9">
        <v>2.1</v>
      </c>
      <c r="Q9">
        <v>7.01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2.6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15</v>
      </c>
      <c r="AI9">
        <v>15</v>
      </c>
      <c r="AJ9">
        <v>27.07</v>
      </c>
      <c r="AK9">
        <v>0</v>
      </c>
      <c r="AL9">
        <v>0</v>
      </c>
    </row>
    <row r="10" spans="1:38">
      <c r="A10" t="s">
        <v>52</v>
      </c>
      <c r="B10" s="34">
        <v>261.62</v>
      </c>
      <c r="C10" s="34">
        <v>74.13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77.34</v>
      </c>
      <c r="N10">
        <v>271.91000000000003</v>
      </c>
      <c r="O10">
        <v>101.26</v>
      </c>
      <c r="P10">
        <v>2.1</v>
      </c>
      <c r="Q10">
        <v>7.01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2.6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15</v>
      </c>
      <c r="AI10">
        <v>15</v>
      </c>
      <c r="AJ10">
        <v>27.07</v>
      </c>
      <c r="AK10">
        <v>0</v>
      </c>
      <c r="AL10">
        <v>0</v>
      </c>
    </row>
    <row r="11" spans="1:38">
      <c r="A11" t="s">
        <v>53</v>
      </c>
      <c r="B11" s="34">
        <v>261.62</v>
      </c>
      <c r="C11" s="34">
        <v>74.13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77.34</v>
      </c>
      <c r="N11">
        <v>271.91000000000003</v>
      </c>
      <c r="O11">
        <v>101.26</v>
      </c>
      <c r="P11">
        <v>2.02</v>
      </c>
      <c r="Q11">
        <v>7.01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2.6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15</v>
      </c>
      <c r="AI11">
        <v>15</v>
      </c>
      <c r="AJ11">
        <v>27.07</v>
      </c>
      <c r="AK11">
        <v>0</v>
      </c>
      <c r="AL11">
        <v>0</v>
      </c>
    </row>
    <row r="12" spans="1:38">
      <c r="A12" t="s">
        <v>54</v>
      </c>
      <c r="B12" s="34">
        <v>261.62</v>
      </c>
      <c r="C12" s="34">
        <v>64.97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77.34</v>
      </c>
      <c r="N12">
        <v>271.91000000000003</v>
      </c>
      <c r="O12">
        <v>101.26</v>
      </c>
      <c r="P12">
        <v>2.02</v>
      </c>
      <c r="Q12">
        <v>7.01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2.6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15</v>
      </c>
      <c r="AI12">
        <v>15</v>
      </c>
      <c r="AJ12">
        <v>27.07</v>
      </c>
      <c r="AK12">
        <v>0</v>
      </c>
      <c r="AL12">
        <v>0</v>
      </c>
    </row>
    <row r="13" spans="1:38">
      <c r="A13" t="s">
        <v>55</v>
      </c>
      <c r="B13" s="34">
        <v>261.62</v>
      </c>
      <c r="C13" s="34">
        <v>64.97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67.680000000000007</v>
      </c>
      <c r="N13">
        <v>271.91000000000003</v>
      </c>
      <c r="O13">
        <v>101.26</v>
      </c>
      <c r="P13">
        <v>2.02</v>
      </c>
      <c r="Q13">
        <v>7.01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2.6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15</v>
      </c>
      <c r="AI13">
        <v>15</v>
      </c>
      <c r="AJ13">
        <v>27.07</v>
      </c>
      <c r="AK13">
        <v>0</v>
      </c>
      <c r="AL13">
        <v>0</v>
      </c>
    </row>
    <row r="14" spans="1:38">
      <c r="A14" t="s">
        <v>56</v>
      </c>
      <c r="B14" s="34">
        <v>261.62</v>
      </c>
      <c r="C14" s="34">
        <v>64.97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67.680000000000007</v>
      </c>
      <c r="N14">
        <v>271.91000000000003</v>
      </c>
      <c r="O14">
        <v>101.26</v>
      </c>
      <c r="P14">
        <v>2.02</v>
      </c>
      <c r="Q14">
        <v>7.01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2.6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15</v>
      </c>
      <c r="AI14">
        <v>15</v>
      </c>
      <c r="AJ14">
        <v>27.07</v>
      </c>
      <c r="AK14">
        <v>0</v>
      </c>
      <c r="AL14">
        <v>0</v>
      </c>
    </row>
    <row r="15" spans="1:38">
      <c r="A15" t="s">
        <v>57</v>
      </c>
      <c r="B15" s="34">
        <v>261.62</v>
      </c>
      <c r="C15" s="34">
        <v>64.97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67.680000000000007</v>
      </c>
      <c r="N15">
        <v>271.91000000000003</v>
      </c>
      <c r="O15">
        <v>101.26</v>
      </c>
      <c r="P15">
        <v>2.02</v>
      </c>
      <c r="Q15">
        <v>7.01</v>
      </c>
      <c r="R15" s="93">
        <v>0</v>
      </c>
      <c r="S15" s="93">
        <v>0</v>
      </c>
      <c r="T15" s="93">
        <v>0</v>
      </c>
      <c r="U15">
        <v>1.92</v>
      </c>
      <c r="V15">
        <v>0</v>
      </c>
      <c r="W15">
        <v>2.6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15</v>
      </c>
      <c r="AI15">
        <v>15</v>
      </c>
      <c r="AJ15">
        <v>27.07</v>
      </c>
      <c r="AK15">
        <v>0</v>
      </c>
      <c r="AL15">
        <v>0</v>
      </c>
    </row>
    <row r="16" spans="1:38">
      <c r="A16" t="s">
        <v>58</v>
      </c>
      <c r="B16" s="34">
        <v>261.62</v>
      </c>
      <c r="C16" s="34">
        <v>64.97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67.680000000000007</v>
      </c>
      <c r="N16">
        <v>271.91000000000003</v>
      </c>
      <c r="O16">
        <v>101.26</v>
      </c>
      <c r="P16">
        <v>2.02</v>
      </c>
      <c r="Q16">
        <v>7.01</v>
      </c>
      <c r="R16" s="93">
        <v>0</v>
      </c>
      <c r="S16" s="93">
        <v>0</v>
      </c>
      <c r="T16" s="93">
        <v>0</v>
      </c>
      <c r="U16">
        <v>1.92</v>
      </c>
      <c r="V16">
        <v>0</v>
      </c>
      <c r="W16">
        <v>2.6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15</v>
      </c>
      <c r="AI16">
        <v>15</v>
      </c>
      <c r="AJ16">
        <v>26.1</v>
      </c>
      <c r="AK16">
        <v>0</v>
      </c>
      <c r="AL16">
        <v>0</v>
      </c>
    </row>
    <row r="17" spans="1:38">
      <c r="A17" t="s">
        <v>59</v>
      </c>
      <c r="B17" s="34">
        <v>261.62</v>
      </c>
      <c r="C17" s="34">
        <v>64.97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67.680000000000007</v>
      </c>
      <c r="N17">
        <v>271.91000000000003</v>
      </c>
      <c r="O17">
        <v>101.26</v>
      </c>
      <c r="P17">
        <v>2.02</v>
      </c>
      <c r="Q17">
        <v>7.01</v>
      </c>
      <c r="R17" s="93">
        <v>0</v>
      </c>
      <c r="S17" s="93">
        <v>0</v>
      </c>
      <c r="T17" s="93">
        <v>0</v>
      </c>
      <c r="U17">
        <v>1.92</v>
      </c>
      <c r="V17">
        <v>0</v>
      </c>
      <c r="W17">
        <v>2.6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15</v>
      </c>
      <c r="AI17">
        <v>15</v>
      </c>
      <c r="AJ17">
        <v>26.1</v>
      </c>
      <c r="AK17">
        <v>0</v>
      </c>
      <c r="AL17">
        <v>0</v>
      </c>
    </row>
    <row r="18" spans="1:38">
      <c r="A18" t="s">
        <v>60</v>
      </c>
      <c r="B18" s="34">
        <v>261.62</v>
      </c>
      <c r="C18" s="34">
        <v>64.97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67.680000000000007</v>
      </c>
      <c r="N18">
        <v>271.91000000000003</v>
      </c>
      <c r="O18">
        <v>101.26</v>
      </c>
      <c r="P18">
        <v>2.02</v>
      </c>
      <c r="Q18">
        <v>7.01</v>
      </c>
      <c r="R18" s="93">
        <v>0</v>
      </c>
      <c r="S18" s="93">
        <v>0</v>
      </c>
      <c r="T18" s="93">
        <v>0</v>
      </c>
      <c r="U18">
        <v>1.92</v>
      </c>
      <c r="V18">
        <v>0</v>
      </c>
      <c r="W18">
        <v>2.6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15</v>
      </c>
      <c r="AI18">
        <v>15</v>
      </c>
      <c r="AJ18">
        <v>26.1</v>
      </c>
      <c r="AK18">
        <v>0</v>
      </c>
      <c r="AL18">
        <v>0</v>
      </c>
    </row>
    <row r="19" spans="1:38">
      <c r="A19" t="s">
        <v>61</v>
      </c>
      <c r="B19" s="34">
        <v>261.62</v>
      </c>
      <c r="C19" s="34">
        <v>64.97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67.680000000000007</v>
      </c>
      <c r="N19">
        <v>271.91000000000003</v>
      </c>
      <c r="O19">
        <v>101.26</v>
      </c>
      <c r="P19">
        <v>2.02</v>
      </c>
      <c r="Q19">
        <v>7.01</v>
      </c>
      <c r="R19" s="93">
        <v>0</v>
      </c>
      <c r="S19" s="93">
        <v>0</v>
      </c>
      <c r="T19" s="93">
        <v>0</v>
      </c>
      <c r="U19">
        <v>1.92</v>
      </c>
      <c r="V19">
        <v>0</v>
      </c>
      <c r="W19">
        <v>2.6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15</v>
      </c>
      <c r="AI19">
        <v>15</v>
      </c>
      <c r="AJ19">
        <v>26.1</v>
      </c>
      <c r="AK19">
        <v>0</v>
      </c>
      <c r="AL19">
        <v>0</v>
      </c>
    </row>
    <row r="20" spans="1:38">
      <c r="A20" t="s">
        <v>62</v>
      </c>
      <c r="B20" s="34">
        <v>261.62</v>
      </c>
      <c r="C20" s="34">
        <v>74.13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67.680000000000007</v>
      </c>
      <c r="N20">
        <v>271.91000000000003</v>
      </c>
      <c r="O20">
        <v>101.26</v>
      </c>
      <c r="P20">
        <v>2.02</v>
      </c>
      <c r="Q20">
        <v>7.01</v>
      </c>
      <c r="R20" s="93">
        <v>0</v>
      </c>
      <c r="S20" s="93">
        <v>0</v>
      </c>
      <c r="T20" s="93">
        <v>0</v>
      </c>
      <c r="U20">
        <v>1.92</v>
      </c>
      <c r="V20">
        <v>0</v>
      </c>
      <c r="W20">
        <v>2.6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13.33</v>
      </c>
      <c r="AI20">
        <v>13.33</v>
      </c>
      <c r="AJ20">
        <v>26.1</v>
      </c>
      <c r="AK20">
        <v>0</v>
      </c>
      <c r="AL20">
        <v>0</v>
      </c>
    </row>
    <row r="21" spans="1:38">
      <c r="A21" t="s">
        <v>63</v>
      </c>
      <c r="B21" s="34">
        <v>261.62</v>
      </c>
      <c r="C21" s="34">
        <v>74.13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67.680000000000007</v>
      </c>
      <c r="N21">
        <v>271.91000000000003</v>
      </c>
      <c r="O21">
        <v>101.26</v>
      </c>
      <c r="P21">
        <v>2.02</v>
      </c>
      <c r="Q21">
        <v>7.01</v>
      </c>
      <c r="R21" s="93">
        <v>0</v>
      </c>
      <c r="S21" s="93">
        <v>0</v>
      </c>
      <c r="T21" s="93">
        <v>0</v>
      </c>
      <c r="U21">
        <v>1.92</v>
      </c>
      <c r="V21">
        <v>0</v>
      </c>
      <c r="W21">
        <v>2.6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13.33</v>
      </c>
      <c r="AI21">
        <v>13.33</v>
      </c>
      <c r="AJ21">
        <v>26.1</v>
      </c>
      <c r="AK21">
        <v>0</v>
      </c>
      <c r="AL21">
        <v>0</v>
      </c>
    </row>
    <row r="22" spans="1:38">
      <c r="A22" t="s">
        <v>64</v>
      </c>
      <c r="B22" s="34">
        <v>261.62</v>
      </c>
      <c r="C22" s="34">
        <v>74.13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67.680000000000007</v>
      </c>
      <c r="N22">
        <v>271.91000000000003</v>
      </c>
      <c r="O22">
        <v>101.26</v>
      </c>
      <c r="P22">
        <v>2.02</v>
      </c>
      <c r="Q22">
        <v>7.01</v>
      </c>
      <c r="R22" s="93">
        <v>0</v>
      </c>
      <c r="S22" s="93">
        <v>0</v>
      </c>
      <c r="T22" s="93">
        <v>0</v>
      </c>
      <c r="U22">
        <v>1.92</v>
      </c>
      <c r="V22">
        <v>0</v>
      </c>
      <c r="W22">
        <v>2.6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13.33</v>
      </c>
      <c r="AI22">
        <v>13.33</v>
      </c>
      <c r="AJ22">
        <v>26.1</v>
      </c>
      <c r="AK22">
        <v>0</v>
      </c>
      <c r="AL22">
        <v>0</v>
      </c>
    </row>
    <row r="23" spans="1:38">
      <c r="A23" t="s">
        <v>65</v>
      </c>
      <c r="B23" s="34">
        <v>261.62</v>
      </c>
      <c r="C23" s="34">
        <v>74.13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76.38</v>
      </c>
      <c r="N23">
        <v>271.91000000000003</v>
      </c>
      <c r="O23">
        <v>101.26</v>
      </c>
      <c r="P23">
        <v>2.02</v>
      </c>
      <c r="Q23">
        <v>7.01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2.6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13.33</v>
      </c>
      <c r="AI23">
        <v>13.33</v>
      </c>
      <c r="AJ23">
        <v>27.07</v>
      </c>
      <c r="AK23">
        <v>0</v>
      </c>
      <c r="AL23">
        <v>0</v>
      </c>
    </row>
    <row r="24" spans="1:38">
      <c r="A24" t="s">
        <v>66</v>
      </c>
      <c r="B24" s="34">
        <v>261.62</v>
      </c>
      <c r="C24" s="34">
        <v>74.13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85.08</v>
      </c>
      <c r="N24">
        <v>271.91000000000003</v>
      </c>
      <c r="O24">
        <v>101.26</v>
      </c>
      <c r="P24">
        <v>2.02</v>
      </c>
      <c r="Q24">
        <v>7.01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2.6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13.33</v>
      </c>
      <c r="AI24">
        <v>13.33</v>
      </c>
      <c r="AJ24">
        <v>27.07</v>
      </c>
      <c r="AK24">
        <v>0</v>
      </c>
      <c r="AL24">
        <v>0</v>
      </c>
    </row>
    <row r="25" spans="1:38">
      <c r="A25" t="s">
        <v>67</v>
      </c>
      <c r="B25" s="34">
        <v>261.62</v>
      </c>
      <c r="C25" s="34">
        <v>74.13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117.95</v>
      </c>
      <c r="N25">
        <v>271.91000000000003</v>
      </c>
      <c r="O25">
        <v>101.26</v>
      </c>
      <c r="P25">
        <v>2.02</v>
      </c>
      <c r="Q25">
        <v>7.01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2.6</v>
      </c>
      <c r="X25">
        <v>27.81</v>
      </c>
      <c r="Y25">
        <v>9.27</v>
      </c>
      <c r="Z25">
        <v>9.27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13.33</v>
      </c>
      <c r="AI25">
        <v>13.33</v>
      </c>
      <c r="AJ25">
        <v>27.07</v>
      </c>
      <c r="AK25">
        <v>0</v>
      </c>
      <c r="AL25">
        <v>0</v>
      </c>
    </row>
    <row r="26" spans="1:38">
      <c r="A26" t="s">
        <v>68</v>
      </c>
      <c r="B26" s="34">
        <v>261.62</v>
      </c>
      <c r="C26" s="34">
        <v>74.13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117.95</v>
      </c>
      <c r="N26">
        <v>271.91000000000003</v>
      </c>
      <c r="O26">
        <v>101.26</v>
      </c>
      <c r="P26">
        <v>2.02</v>
      </c>
      <c r="Q26">
        <v>7.01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2.6</v>
      </c>
      <c r="X26">
        <v>28.16</v>
      </c>
      <c r="Y26">
        <v>9.3800000000000008</v>
      </c>
      <c r="Z26">
        <v>9.39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13.33</v>
      </c>
      <c r="AI26">
        <v>13.33</v>
      </c>
      <c r="AJ26">
        <v>27.07</v>
      </c>
      <c r="AK26">
        <v>0</v>
      </c>
      <c r="AL26">
        <v>0</v>
      </c>
    </row>
    <row r="27" spans="1:38">
      <c r="A27" t="s">
        <v>69</v>
      </c>
      <c r="B27" s="34">
        <v>261.62</v>
      </c>
      <c r="C27" s="34">
        <v>74.13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117.95</v>
      </c>
      <c r="N27">
        <v>271.91000000000003</v>
      </c>
      <c r="O27">
        <v>101.26</v>
      </c>
      <c r="P27">
        <v>2.02</v>
      </c>
      <c r="Q27">
        <v>7.01</v>
      </c>
      <c r="R27" s="93">
        <v>0</v>
      </c>
      <c r="S27" s="93">
        <v>0</v>
      </c>
      <c r="T27" s="93">
        <v>0</v>
      </c>
      <c r="U27">
        <v>1.85</v>
      </c>
      <c r="V27">
        <v>0</v>
      </c>
      <c r="W27">
        <v>2.6</v>
      </c>
      <c r="X27">
        <v>29.31</v>
      </c>
      <c r="Y27">
        <v>9.77</v>
      </c>
      <c r="Z27">
        <v>9.77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16.79</v>
      </c>
      <c r="AI27">
        <v>16.79</v>
      </c>
      <c r="AJ27">
        <v>27.07</v>
      </c>
      <c r="AK27">
        <v>0</v>
      </c>
      <c r="AL27">
        <v>0</v>
      </c>
    </row>
    <row r="28" spans="1:38">
      <c r="A28" t="s">
        <v>70</v>
      </c>
      <c r="B28" s="34">
        <v>261.62</v>
      </c>
      <c r="C28" s="34">
        <v>74.13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96.68</v>
      </c>
      <c r="N28">
        <v>271.91000000000003</v>
      </c>
      <c r="O28">
        <v>101.26</v>
      </c>
      <c r="P28">
        <v>2.02</v>
      </c>
      <c r="Q28">
        <v>7.01</v>
      </c>
      <c r="R28" s="93">
        <v>0</v>
      </c>
      <c r="S28" s="93">
        <v>1</v>
      </c>
      <c r="T28" s="93">
        <v>0</v>
      </c>
      <c r="U28">
        <v>1.85</v>
      </c>
      <c r="V28">
        <v>0</v>
      </c>
      <c r="W28">
        <v>2.6</v>
      </c>
      <c r="X28">
        <v>30.16</v>
      </c>
      <c r="Y28">
        <v>10.06</v>
      </c>
      <c r="Z28">
        <v>10.050000000000001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17.09</v>
      </c>
      <c r="AI28">
        <v>17.09</v>
      </c>
      <c r="AJ28">
        <v>27.07</v>
      </c>
      <c r="AK28">
        <v>0</v>
      </c>
      <c r="AL28">
        <v>0</v>
      </c>
    </row>
    <row r="29" spans="1:38">
      <c r="A29" t="s">
        <v>71</v>
      </c>
      <c r="B29" s="34">
        <v>261.62</v>
      </c>
      <c r="C29" s="34">
        <v>74.13</v>
      </c>
      <c r="D29" s="93">
        <f t="shared" si="0"/>
        <v>9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67.680000000000007</v>
      </c>
      <c r="N29">
        <v>271.91000000000003</v>
      </c>
      <c r="O29">
        <v>101.26</v>
      </c>
      <c r="P29">
        <v>2.02</v>
      </c>
      <c r="Q29">
        <v>7.01</v>
      </c>
      <c r="R29" s="93">
        <v>3</v>
      </c>
      <c r="S29" s="93">
        <v>5</v>
      </c>
      <c r="T29" s="93">
        <v>1</v>
      </c>
      <c r="U29">
        <v>1.85</v>
      </c>
      <c r="V29">
        <v>2.102112</v>
      </c>
      <c r="W29">
        <v>2.6</v>
      </c>
      <c r="X29">
        <v>30.62</v>
      </c>
      <c r="Y29">
        <v>10.210000000000001</v>
      </c>
      <c r="Z29">
        <v>10.210000000000001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27.07</v>
      </c>
      <c r="AK29">
        <v>0</v>
      </c>
      <c r="AL29">
        <v>0</v>
      </c>
    </row>
    <row r="30" spans="1:38">
      <c r="A30" t="s">
        <v>72</v>
      </c>
      <c r="B30" s="34">
        <v>261.62</v>
      </c>
      <c r="C30" s="34">
        <v>74.13</v>
      </c>
      <c r="D30" s="93">
        <f t="shared" si="0"/>
        <v>28.71</v>
      </c>
      <c r="E30" s="34">
        <v>0</v>
      </c>
      <c r="F30" s="34"/>
      <c r="G30" s="34"/>
      <c r="H30" s="34"/>
      <c r="I30" s="34"/>
      <c r="J30" s="37">
        <v>0.02</v>
      </c>
      <c r="K30" s="37">
        <v>0.02</v>
      </c>
      <c r="L30" s="37">
        <v>0.02</v>
      </c>
      <c r="M30">
        <v>67.680000000000007</v>
      </c>
      <c r="N30">
        <v>271.91000000000003</v>
      </c>
      <c r="O30">
        <v>101.26</v>
      </c>
      <c r="P30">
        <v>2.02</v>
      </c>
      <c r="Q30">
        <v>7.01</v>
      </c>
      <c r="R30" s="93">
        <v>14.52</v>
      </c>
      <c r="S30" s="93">
        <v>10</v>
      </c>
      <c r="T30" s="93">
        <v>4.1900000000000004</v>
      </c>
      <c r="U30">
        <v>1.85</v>
      </c>
      <c r="V30">
        <v>10.880376</v>
      </c>
      <c r="W30">
        <v>2.6</v>
      </c>
      <c r="X30">
        <v>31.53</v>
      </c>
      <c r="Y30">
        <v>10.51</v>
      </c>
      <c r="Z30">
        <v>10.51</v>
      </c>
      <c r="AA30">
        <v>0.1</v>
      </c>
      <c r="AB30">
        <v>0.02</v>
      </c>
      <c r="AC30">
        <v>0.33</v>
      </c>
      <c r="AD30">
        <v>1.08</v>
      </c>
      <c r="AE30">
        <v>1</v>
      </c>
      <c r="AF30">
        <v>0</v>
      </c>
      <c r="AG30">
        <v>6.66</v>
      </c>
      <c r="AH30">
        <v>13.33</v>
      </c>
      <c r="AI30">
        <v>13.33</v>
      </c>
      <c r="AJ30">
        <v>27.07</v>
      </c>
      <c r="AK30">
        <v>3.5</v>
      </c>
      <c r="AL30">
        <v>1.5</v>
      </c>
    </row>
    <row r="31" spans="1:38">
      <c r="A31" t="s">
        <v>73</v>
      </c>
      <c r="B31" s="34">
        <v>243.63</v>
      </c>
      <c r="C31" s="34">
        <v>74.13</v>
      </c>
      <c r="D31" s="93">
        <f t="shared" si="0"/>
        <v>58.05</v>
      </c>
      <c r="E31" s="34">
        <v>0</v>
      </c>
      <c r="F31" s="34"/>
      <c r="G31" s="34"/>
      <c r="H31" s="34"/>
      <c r="I31" s="34"/>
      <c r="J31" s="37">
        <v>0.25</v>
      </c>
      <c r="K31" s="37">
        <v>0.25</v>
      </c>
      <c r="L31" s="37">
        <v>0.25</v>
      </c>
      <c r="M31">
        <v>87.01</v>
      </c>
      <c r="N31">
        <v>271.91000000000003</v>
      </c>
      <c r="O31">
        <v>101.26</v>
      </c>
      <c r="P31">
        <v>2.02</v>
      </c>
      <c r="Q31">
        <v>7.01</v>
      </c>
      <c r="R31" s="93">
        <v>20.05</v>
      </c>
      <c r="S31" s="93">
        <v>18</v>
      </c>
      <c r="T31" s="93">
        <v>20</v>
      </c>
      <c r="U31">
        <v>1.85</v>
      </c>
      <c r="V31">
        <v>20.456664</v>
      </c>
      <c r="W31">
        <v>2.6</v>
      </c>
      <c r="X31">
        <v>30.09</v>
      </c>
      <c r="Y31">
        <v>10.039999999999999</v>
      </c>
      <c r="Z31">
        <v>10.029999999999999</v>
      </c>
      <c r="AA31">
        <v>4.1100000000000003</v>
      </c>
      <c r="AB31">
        <v>0.82</v>
      </c>
      <c r="AC31">
        <v>2.33</v>
      </c>
      <c r="AD31">
        <v>2.5499999999999998</v>
      </c>
      <c r="AE31">
        <v>1</v>
      </c>
      <c r="AF31">
        <v>1</v>
      </c>
      <c r="AG31">
        <v>6.66</v>
      </c>
      <c r="AH31">
        <v>13.33</v>
      </c>
      <c r="AI31">
        <v>13.33</v>
      </c>
      <c r="AJ31">
        <v>26.1</v>
      </c>
      <c r="AK31">
        <v>7</v>
      </c>
      <c r="AL31">
        <v>3</v>
      </c>
    </row>
    <row r="32" spans="1:38">
      <c r="A32" t="s">
        <v>74</v>
      </c>
      <c r="B32" s="34">
        <v>243.63</v>
      </c>
      <c r="C32" s="34">
        <v>74.13</v>
      </c>
      <c r="D32" s="93">
        <f t="shared" si="0"/>
        <v>60.550000000000004</v>
      </c>
      <c r="E32" s="34">
        <v>0</v>
      </c>
      <c r="F32" s="34"/>
      <c r="G32" s="34"/>
      <c r="H32" s="34"/>
      <c r="I32" s="34"/>
      <c r="J32" s="37">
        <v>0.73</v>
      </c>
      <c r="K32" s="37">
        <v>0.73</v>
      </c>
      <c r="L32" s="37">
        <v>0.74</v>
      </c>
      <c r="M32">
        <v>87.01</v>
      </c>
      <c r="N32">
        <v>271.91000000000003</v>
      </c>
      <c r="O32">
        <v>101.26</v>
      </c>
      <c r="P32">
        <v>2.02</v>
      </c>
      <c r="Q32">
        <v>7.01</v>
      </c>
      <c r="R32" s="93">
        <v>20.18</v>
      </c>
      <c r="S32" s="93">
        <v>20.190000000000001</v>
      </c>
      <c r="T32" s="93">
        <v>20.18</v>
      </c>
      <c r="U32">
        <v>1.85</v>
      </c>
      <c r="V32">
        <v>29.390640000000001</v>
      </c>
      <c r="W32">
        <v>2.6</v>
      </c>
      <c r="X32">
        <v>30.66</v>
      </c>
      <c r="Y32">
        <v>10.220000000000001</v>
      </c>
      <c r="Z32">
        <v>10.220000000000001</v>
      </c>
      <c r="AA32">
        <v>11.92</v>
      </c>
      <c r="AB32">
        <v>2.38</v>
      </c>
      <c r="AC32">
        <v>5</v>
      </c>
      <c r="AD32">
        <v>5</v>
      </c>
      <c r="AE32">
        <v>4</v>
      </c>
      <c r="AF32">
        <v>2</v>
      </c>
      <c r="AG32">
        <v>6.66</v>
      </c>
      <c r="AH32">
        <v>13.33</v>
      </c>
      <c r="AI32">
        <v>13.33</v>
      </c>
      <c r="AJ32">
        <v>26.1</v>
      </c>
      <c r="AK32">
        <v>10.5</v>
      </c>
      <c r="AL32">
        <v>4.5</v>
      </c>
    </row>
    <row r="33" spans="1:38">
      <c r="A33" t="s">
        <v>75</v>
      </c>
      <c r="B33" s="34">
        <v>243.63</v>
      </c>
      <c r="C33" s="34">
        <v>74.13</v>
      </c>
      <c r="D33" s="93">
        <f t="shared" si="0"/>
        <v>63.550000000000004</v>
      </c>
      <c r="E33" s="34">
        <v>0</v>
      </c>
      <c r="F33" s="34"/>
      <c r="G33" s="34"/>
      <c r="H33" s="34"/>
      <c r="I33" s="34"/>
      <c r="J33" s="37">
        <v>1.55</v>
      </c>
      <c r="K33" s="37">
        <v>1.55</v>
      </c>
      <c r="L33" s="37">
        <v>1.59</v>
      </c>
      <c r="M33">
        <v>67.680000000000007</v>
      </c>
      <c r="N33">
        <v>271.91000000000003</v>
      </c>
      <c r="O33">
        <v>101.26</v>
      </c>
      <c r="P33">
        <v>2.02</v>
      </c>
      <c r="Q33">
        <v>7.01</v>
      </c>
      <c r="R33" s="93">
        <v>21.18</v>
      </c>
      <c r="S33" s="93">
        <v>21.19</v>
      </c>
      <c r="T33" s="93">
        <v>21.18</v>
      </c>
      <c r="U33">
        <v>1.85</v>
      </c>
      <c r="V33">
        <v>37.17624</v>
      </c>
      <c r="W33">
        <v>2.6</v>
      </c>
      <c r="X33">
        <v>30.44</v>
      </c>
      <c r="Y33">
        <v>10.15</v>
      </c>
      <c r="Z33">
        <v>10.15</v>
      </c>
      <c r="AA33">
        <v>23.3</v>
      </c>
      <c r="AB33">
        <v>4.66</v>
      </c>
      <c r="AC33">
        <v>4.42</v>
      </c>
      <c r="AD33">
        <v>9</v>
      </c>
      <c r="AE33">
        <v>9</v>
      </c>
      <c r="AF33">
        <v>5</v>
      </c>
      <c r="AG33">
        <v>6.66</v>
      </c>
      <c r="AH33">
        <v>13.33</v>
      </c>
      <c r="AI33">
        <v>13.33</v>
      </c>
      <c r="AJ33">
        <v>26.1</v>
      </c>
      <c r="AK33">
        <v>17.5</v>
      </c>
      <c r="AL33">
        <v>7.5</v>
      </c>
    </row>
    <row r="34" spans="1:38">
      <c r="A34" t="s">
        <v>76</v>
      </c>
      <c r="B34" s="34">
        <v>243.63</v>
      </c>
      <c r="C34" s="34">
        <v>74.13</v>
      </c>
      <c r="D34" s="93">
        <f t="shared" si="0"/>
        <v>66.05</v>
      </c>
      <c r="E34" s="34">
        <v>0</v>
      </c>
      <c r="F34" s="34"/>
      <c r="G34" s="34"/>
      <c r="H34" s="34"/>
      <c r="I34" s="34"/>
      <c r="J34" s="37">
        <v>2.64</v>
      </c>
      <c r="K34" s="37">
        <v>2.64</v>
      </c>
      <c r="L34" s="37">
        <v>2.7</v>
      </c>
      <c r="M34">
        <v>67.680000000000007</v>
      </c>
      <c r="N34">
        <v>271.91000000000003</v>
      </c>
      <c r="O34">
        <v>101.26</v>
      </c>
      <c r="P34">
        <v>2.02</v>
      </c>
      <c r="Q34">
        <v>7.01</v>
      </c>
      <c r="R34" s="93">
        <v>22.02</v>
      </c>
      <c r="S34" s="93">
        <v>22.01</v>
      </c>
      <c r="T34" s="93">
        <v>22.02</v>
      </c>
      <c r="U34">
        <v>1.85</v>
      </c>
      <c r="V34">
        <v>46.626012000000003</v>
      </c>
      <c r="W34">
        <v>2.6</v>
      </c>
      <c r="X34">
        <v>29.93</v>
      </c>
      <c r="Y34">
        <v>9.9700000000000006</v>
      </c>
      <c r="Z34">
        <v>9.98</v>
      </c>
      <c r="AA34">
        <v>37.590000000000003</v>
      </c>
      <c r="AB34">
        <v>7.52</v>
      </c>
      <c r="AC34">
        <v>10.92</v>
      </c>
      <c r="AD34">
        <v>12</v>
      </c>
      <c r="AE34">
        <v>16</v>
      </c>
      <c r="AF34">
        <v>8</v>
      </c>
      <c r="AG34">
        <v>6.66</v>
      </c>
      <c r="AH34">
        <v>13.33</v>
      </c>
      <c r="AI34">
        <v>13.33</v>
      </c>
      <c r="AJ34">
        <v>26.1</v>
      </c>
      <c r="AK34">
        <v>28</v>
      </c>
      <c r="AL34">
        <v>12</v>
      </c>
    </row>
    <row r="35" spans="1:38">
      <c r="A35" t="s">
        <v>77</v>
      </c>
      <c r="B35" s="34">
        <v>243.63</v>
      </c>
      <c r="C35" s="34">
        <v>74.13</v>
      </c>
      <c r="D35" s="93">
        <f t="shared" si="0"/>
        <v>70.55</v>
      </c>
      <c r="E35" s="34">
        <v>0</v>
      </c>
      <c r="F35" s="34"/>
      <c r="G35" s="34"/>
      <c r="H35" s="34"/>
      <c r="I35" s="34"/>
      <c r="J35" s="37">
        <v>3.79</v>
      </c>
      <c r="K35" s="37">
        <v>3.79</v>
      </c>
      <c r="L35" s="37">
        <v>3.89</v>
      </c>
      <c r="M35">
        <v>67.680000000000007</v>
      </c>
      <c r="N35">
        <v>271.91000000000003</v>
      </c>
      <c r="O35">
        <v>101.26</v>
      </c>
      <c r="P35">
        <v>1.94</v>
      </c>
      <c r="Q35">
        <v>7.01</v>
      </c>
      <c r="R35" s="93">
        <v>23.52</v>
      </c>
      <c r="S35" s="93">
        <v>23.51</v>
      </c>
      <c r="T35" s="93">
        <v>23.52</v>
      </c>
      <c r="U35">
        <v>1.85</v>
      </c>
      <c r="V35">
        <v>56.416404</v>
      </c>
      <c r="W35">
        <v>2.6</v>
      </c>
      <c r="X35">
        <v>29.43</v>
      </c>
      <c r="Y35">
        <v>9.81</v>
      </c>
      <c r="Z35">
        <v>9.81</v>
      </c>
      <c r="AA35">
        <v>54.31</v>
      </c>
      <c r="AB35">
        <v>10.86</v>
      </c>
      <c r="AC35">
        <v>18</v>
      </c>
      <c r="AD35">
        <v>17</v>
      </c>
      <c r="AE35">
        <v>24</v>
      </c>
      <c r="AF35">
        <v>12</v>
      </c>
      <c r="AG35">
        <v>6.66</v>
      </c>
      <c r="AH35">
        <v>13.33</v>
      </c>
      <c r="AI35">
        <v>13.33</v>
      </c>
      <c r="AJ35">
        <v>26.1</v>
      </c>
      <c r="AK35">
        <v>45.5</v>
      </c>
      <c r="AL35">
        <v>19.5</v>
      </c>
    </row>
    <row r="36" spans="1:38">
      <c r="A36" t="s">
        <v>78</v>
      </c>
      <c r="B36" s="34">
        <v>243.63</v>
      </c>
      <c r="C36" s="34">
        <v>74.13</v>
      </c>
      <c r="D36" s="93">
        <f t="shared" si="0"/>
        <v>75.550000000000011</v>
      </c>
      <c r="E36" s="34">
        <v>0</v>
      </c>
      <c r="F36" s="34"/>
      <c r="G36" s="34"/>
      <c r="H36" s="34"/>
      <c r="I36" s="34"/>
      <c r="J36" s="37">
        <v>4.99</v>
      </c>
      <c r="K36" s="37">
        <v>4.99</v>
      </c>
      <c r="L36" s="37">
        <v>5.12</v>
      </c>
      <c r="M36">
        <v>67.680000000000007</v>
      </c>
      <c r="N36">
        <v>271.91000000000003</v>
      </c>
      <c r="O36">
        <v>101.26</v>
      </c>
      <c r="P36">
        <v>1.94</v>
      </c>
      <c r="Q36">
        <v>7.01</v>
      </c>
      <c r="R36" s="93">
        <v>25.18</v>
      </c>
      <c r="S36" s="93">
        <v>25.19</v>
      </c>
      <c r="T36" s="93">
        <v>25.18</v>
      </c>
      <c r="U36">
        <v>1.85</v>
      </c>
      <c r="V36">
        <v>65.905103999999994</v>
      </c>
      <c r="W36">
        <v>2.6</v>
      </c>
      <c r="X36">
        <v>28.98</v>
      </c>
      <c r="Y36">
        <v>9.65</v>
      </c>
      <c r="Z36">
        <v>9.66</v>
      </c>
      <c r="AA36">
        <v>72.37</v>
      </c>
      <c r="AB36">
        <v>14.47</v>
      </c>
      <c r="AC36">
        <v>25.4</v>
      </c>
      <c r="AD36">
        <v>21.5</v>
      </c>
      <c r="AE36">
        <v>33</v>
      </c>
      <c r="AF36">
        <v>16</v>
      </c>
      <c r="AG36">
        <v>6.66</v>
      </c>
      <c r="AH36">
        <v>13.33</v>
      </c>
      <c r="AI36">
        <v>13.33</v>
      </c>
      <c r="AJ36">
        <v>26.1</v>
      </c>
      <c r="AK36">
        <v>63</v>
      </c>
      <c r="AL36">
        <v>27</v>
      </c>
    </row>
    <row r="37" spans="1:38">
      <c r="A37" t="s">
        <v>79</v>
      </c>
      <c r="B37" s="34">
        <v>243.63</v>
      </c>
      <c r="C37" s="34">
        <v>74.13</v>
      </c>
      <c r="D37" s="93">
        <f t="shared" si="0"/>
        <v>76.55</v>
      </c>
      <c r="E37" s="34">
        <v>0</v>
      </c>
      <c r="F37" s="34"/>
      <c r="G37" s="34"/>
      <c r="H37" s="34"/>
      <c r="I37" s="34"/>
      <c r="J37" s="37">
        <v>6.25</v>
      </c>
      <c r="K37" s="37">
        <v>6.25</v>
      </c>
      <c r="L37" s="37">
        <v>6.41</v>
      </c>
      <c r="M37">
        <v>71.930000000000007</v>
      </c>
      <c r="N37">
        <v>271.91000000000003</v>
      </c>
      <c r="O37">
        <v>101.26</v>
      </c>
      <c r="P37">
        <v>1.94</v>
      </c>
      <c r="Q37">
        <v>7.01</v>
      </c>
      <c r="R37" s="93">
        <v>25.52</v>
      </c>
      <c r="S37" s="93">
        <v>25.51</v>
      </c>
      <c r="T37" s="93">
        <v>25.52</v>
      </c>
      <c r="U37">
        <v>1.85</v>
      </c>
      <c r="V37">
        <v>74.576316000000006</v>
      </c>
      <c r="W37">
        <v>2.6</v>
      </c>
      <c r="X37">
        <v>28.16</v>
      </c>
      <c r="Y37">
        <v>9.3800000000000008</v>
      </c>
      <c r="Z37">
        <v>9.39</v>
      </c>
      <c r="AA37">
        <v>91.24</v>
      </c>
      <c r="AB37">
        <v>18.25</v>
      </c>
      <c r="AC37">
        <v>33.03</v>
      </c>
      <c r="AD37">
        <v>25</v>
      </c>
      <c r="AE37">
        <v>39</v>
      </c>
      <c r="AF37">
        <v>19</v>
      </c>
      <c r="AG37">
        <v>6.66</v>
      </c>
      <c r="AH37">
        <v>13.33</v>
      </c>
      <c r="AI37">
        <v>13.33</v>
      </c>
      <c r="AJ37">
        <v>26.1</v>
      </c>
      <c r="AK37">
        <v>81.2</v>
      </c>
      <c r="AL37">
        <v>34.799999999999997</v>
      </c>
    </row>
    <row r="38" spans="1:38">
      <c r="A38" t="s">
        <v>80</v>
      </c>
      <c r="B38" s="34">
        <v>243.63</v>
      </c>
      <c r="C38" s="34">
        <v>74.13</v>
      </c>
      <c r="D38" s="93">
        <f t="shared" si="0"/>
        <v>79.45</v>
      </c>
      <c r="E38" s="34">
        <v>0</v>
      </c>
      <c r="F38" s="34"/>
      <c r="G38" s="34"/>
      <c r="H38" s="34"/>
      <c r="I38" s="34"/>
      <c r="J38" s="37">
        <v>7.39</v>
      </c>
      <c r="K38" s="37">
        <v>7.39</v>
      </c>
      <c r="L38" s="37">
        <v>7.57</v>
      </c>
      <c r="M38">
        <v>71.930000000000007</v>
      </c>
      <c r="N38">
        <v>271.91000000000003</v>
      </c>
      <c r="O38">
        <v>101.26</v>
      </c>
      <c r="P38">
        <v>1.94</v>
      </c>
      <c r="Q38">
        <v>7.01</v>
      </c>
      <c r="R38" s="93">
        <v>26.48</v>
      </c>
      <c r="S38" s="93">
        <v>26.49</v>
      </c>
      <c r="T38" s="93">
        <v>26.48</v>
      </c>
      <c r="U38">
        <v>1.85</v>
      </c>
      <c r="V38">
        <v>82.527360000000002</v>
      </c>
      <c r="W38">
        <v>2.6</v>
      </c>
      <c r="X38">
        <v>27.93</v>
      </c>
      <c r="Y38">
        <v>9.31</v>
      </c>
      <c r="Z38">
        <v>9.31</v>
      </c>
      <c r="AA38">
        <v>110.08</v>
      </c>
      <c r="AB38">
        <v>22.01</v>
      </c>
      <c r="AC38">
        <v>40.54</v>
      </c>
      <c r="AD38">
        <v>27.8</v>
      </c>
      <c r="AE38">
        <v>43</v>
      </c>
      <c r="AF38">
        <v>22</v>
      </c>
      <c r="AG38">
        <v>6.66</v>
      </c>
      <c r="AH38">
        <v>13.33</v>
      </c>
      <c r="AI38">
        <v>13.33</v>
      </c>
      <c r="AJ38">
        <v>26.1</v>
      </c>
      <c r="AK38">
        <v>97.3</v>
      </c>
      <c r="AL38">
        <v>41.7</v>
      </c>
    </row>
    <row r="39" spans="1:38">
      <c r="A39" t="s">
        <v>81</v>
      </c>
      <c r="B39" s="34">
        <v>243.63</v>
      </c>
      <c r="C39" s="34">
        <v>74.13</v>
      </c>
      <c r="D39" s="93">
        <f t="shared" si="0"/>
        <v>79.45</v>
      </c>
      <c r="E39" s="34">
        <v>0</v>
      </c>
      <c r="F39" s="34"/>
      <c r="G39" s="34"/>
      <c r="H39" s="34"/>
      <c r="I39" s="34"/>
      <c r="J39" s="37">
        <v>8.5399999999999991</v>
      </c>
      <c r="K39" s="37">
        <v>8.5399999999999991</v>
      </c>
      <c r="L39" s="37">
        <v>8.75</v>
      </c>
      <c r="M39">
        <v>71.930000000000007</v>
      </c>
      <c r="N39">
        <v>271.91000000000003</v>
      </c>
      <c r="O39">
        <v>101.26</v>
      </c>
      <c r="P39">
        <v>1.94</v>
      </c>
      <c r="Q39">
        <v>6.01</v>
      </c>
      <c r="R39" s="93">
        <v>26.48</v>
      </c>
      <c r="S39" s="93">
        <v>26.49</v>
      </c>
      <c r="T39" s="93">
        <v>26.48</v>
      </c>
      <c r="U39">
        <v>1.77</v>
      </c>
      <c r="V39">
        <v>75.880403999999999</v>
      </c>
      <c r="W39">
        <v>2.6</v>
      </c>
      <c r="X39">
        <v>27.14</v>
      </c>
      <c r="Y39">
        <v>9.0299999999999994</v>
      </c>
      <c r="Z39">
        <v>9.0500000000000007</v>
      </c>
      <c r="AA39">
        <v>134.63</v>
      </c>
      <c r="AB39">
        <v>26.93</v>
      </c>
      <c r="AC39">
        <v>47.46</v>
      </c>
      <c r="AD39">
        <v>30.5</v>
      </c>
      <c r="AE39">
        <v>49</v>
      </c>
      <c r="AF39">
        <v>25</v>
      </c>
      <c r="AG39">
        <v>6.34</v>
      </c>
      <c r="AH39">
        <v>13.33</v>
      </c>
      <c r="AI39">
        <v>13.33</v>
      </c>
      <c r="AJ39">
        <v>26.1</v>
      </c>
      <c r="AK39">
        <v>105</v>
      </c>
      <c r="AL39">
        <v>45</v>
      </c>
    </row>
    <row r="40" spans="1:38">
      <c r="A40" t="s">
        <v>82</v>
      </c>
      <c r="B40" s="34">
        <v>243.63</v>
      </c>
      <c r="C40" s="34">
        <v>74.13</v>
      </c>
      <c r="D40" s="93">
        <f t="shared" si="0"/>
        <v>85.45</v>
      </c>
      <c r="E40" s="34">
        <v>0</v>
      </c>
      <c r="F40" s="34"/>
      <c r="G40" s="34"/>
      <c r="H40" s="34"/>
      <c r="I40" s="34"/>
      <c r="J40" s="37">
        <v>9.66</v>
      </c>
      <c r="K40" s="37">
        <v>9.66</v>
      </c>
      <c r="L40" s="37">
        <v>9.89</v>
      </c>
      <c r="M40">
        <v>71.930000000000007</v>
      </c>
      <c r="N40">
        <v>271.91000000000003</v>
      </c>
      <c r="O40">
        <v>101.26</v>
      </c>
      <c r="P40">
        <v>1.94</v>
      </c>
      <c r="Q40">
        <v>6.01</v>
      </c>
      <c r="R40" s="93">
        <v>28.48</v>
      </c>
      <c r="S40" s="93">
        <v>28.49</v>
      </c>
      <c r="T40" s="93">
        <v>28.48</v>
      </c>
      <c r="U40">
        <v>1.77</v>
      </c>
      <c r="V40">
        <v>84.172067999999996</v>
      </c>
      <c r="W40">
        <v>2.6</v>
      </c>
      <c r="X40">
        <v>26.31</v>
      </c>
      <c r="Y40">
        <v>8.77</v>
      </c>
      <c r="Z40">
        <v>8.77</v>
      </c>
      <c r="AA40">
        <v>151.61000000000001</v>
      </c>
      <c r="AB40">
        <v>30.32</v>
      </c>
      <c r="AC40">
        <v>53.83</v>
      </c>
      <c r="AD40">
        <v>33</v>
      </c>
      <c r="AE40">
        <v>55</v>
      </c>
      <c r="AF40">
        <v>28</v>
      </c>
      <c r="AG40">
        <v>6.34</v>
      </c>
      <c r="AH40">
        <v>13.33</v>
      </c>
      <c r="AI40">
        <v>13.33</v>
      </c>
      <c r="AJ40">
        <v>26.1</v>
      </c>
      <c r="AK40">
        <v>119</v>
      </c>
      <c r="AL40">
        <v>51</v>
      </c>
    </row>
    <row r="41" spans="1:38">
      <c r="A41" t="s">
        <v>83</v>
      </c>
      <c r="B41" s="34">
        <v>243.63</v>
      </c>
      <c r="C41" s="34">
        <v>74.13</v>
      </c>
      <c r="D41" s="93">
        <f t="shared" si="0"/>
        <v>85.45</v>
      </c>
      <c r="E41" s="34">
        <v>0</v>
      </c>
      <c r="F41" s="34"/>
      <c r="G41" s="34"/>
      <c r="H41" s="34"/>
      <c r="I41" s="34"/>
      <c r="J41" s="37">
        <v>10.65</v>
      </c>
      <c r="K41" s="37">
        <v>10.65</v>
      </c>
      <c r="L41" s="37">
        <v>10.91</v>
      </c>
      <c r="M41">
        <v>71.930000000000007</v>
      </c>
      <c r="N41">
        <v>271.91000000000003</v>
      </c>
      <c r="O41">
        <v>101.26</v>
      </c>
      <c r="P41">
        <v>1.94</v>
      </c>
      <c r="Q41">
        <v>6.01</v>
      </c>
      <c r="R41" s="93">
        <v>28.48</v>
      </c>
      <c r="S41" s="93">
        <v>28.49</v>
      </c>
      <c r="T41" s="93">
        <v>28.48</v>
      </c>
      <c r="U41">
        <v>1.77</v>
      </c>
      <c r="V41">
        <v>91.957667999999998</v>
      </c>
      <c r="W41">
        <v>2.6</v>
      </c>
      <c r="X41">
        <v>22.12</v>
      </c>
      <c r="Y41">
        <v>7.39</v>
      </c>
      <c r="Z41">
        <v>7.37</v>
      </c>
      <c r="AA41">
        <v>167.77</v>
      </c>
      <c r="AB41">
        <v>33.549999999999997</v>
      </c>
      <c r="AC41">
        <v>59.95</v>
      </c>
      <c r="AD41">
        <v>36</v>
      </c>
      <c r="AE41">
        <v>59</v>
      </c>
      <c r="AF41">
        <v>29</v>
      </c>
      <c r="AG41">
        <v>6.34</v>
      </c>
      <c r="AH41">
        <v>13.33</v>
      </c>
      <c r="AI41">
        <v>13.33</v>
      </c>
      <c r="AJ41">
        <v>26.1</v>
      </c>
      <c r="AK41">
        <v>130.9</v>
      </c>
      <c r="AL41">
        <v>56.1</v>
      </c>
    </row>
    <row r="42" spans="1:38">
      <c r="A42" t="s">
        <v>84</v>
      </c>
      <c r="B42" s="34">
        <v>243.63</v>
      </c>
      <c r="C42" s="34">
        <v>74.13</v>
      </c>
      <c r="D42" s="93">
        <f t="shared" si="0"/>
        <v>86.95</v>
      </c>
      <c r="E42" s="34">
        <v>0</v>
      </c>
      <c r="F42" s="34"/>
      <c r="G42" s="34"/>
      <c r="H42" s="34"/>
      <c r="I42" s="34"/>
      <c r="J42" s="37">
        <v>11.55</v>
      </c>
      <c r="K42" s="37">
        <v>11.55</v>
      </c>
      <c r="L42" s="37">
        <v>11.83</v>
      </c>
      <c r="M42">
        <v>71.930000000000007</v>
      </c>
      <c r="N42">
        <v>271.91000000000003</v>
      </c>
      <c r="O42">
        <v>101.26</v>
      </c>
      <c r="P42">
        <v>1.94</v>
      </c>
      <c r="Q42">
        <v>6.01</v>
      </c>
      <c r="R42" s="93">
        <v>28.98</v>
      </c>
      <c r="S42" s="93">
        <v>28.99</v>
      </c>
      <c r="T42" s="93">
        <v>28.98</v>
      </c>
      <c r="U42">
        <v>1.77</v>
      </c>
      <c r="V42">
        <v>99.402647999999999</v>
      </c>
      <c r="W42">
        <v>2.6</v>
      </c>
      <c r="X42">
        <v>22.12</v>
      </c>
      <c r="Y42">
        <v>7.39</v>
      </c>
      <c r="Z42">
        <v>7.37</v>
      </c>
      <c r="AA42">
        <v>182.07</v>
      </c>
      <c r="AB42">
        <v>36.409999999999997</v>
      </c>
      <c r="AC42">
        <v>65.28</v>
      </c>
      <c r="AD42">
        <v>37.5</v>
      </c>
      <c r="AE42">
        <v>63</v>
      </c>
      <c r="AF42">
        <v>31</v>
      </c>
      <c r="AG42">
        <v>6.34</v>
      </c>
      <c r="AH42">
        <v>13.33</v>
      </c>
      <c r="AI42">
        <v>13.33</v>
      </c>
      <c r="AJ42">
        <v>27.07</v>
      </c>
      <c r="AK42">
        <v>142.80000000000001</v>
      </c>
      <c r="AL42">
        <v>61.2</v>
      </c>
    </row>
    <row r="43" spans="1:38">
      <c r="A43" t="s">
        <v>85</v>
      </c>
      <c r="B43" s="34">
        <v>243.63</v>
      </c>
      <c r="C43" s="34">
        <v>74.13</v>
      </c>
      <c r="D43" s="93">
        <f t="shared" si="0"/>
        <v>86.95</v>
      </c>
      <c r="E43" s="34">
        <v>0</v>
      </c>
      <c r="F43" s="34"/>
      <c r="G43" s="34"/>
      <c r="H43" s="34"/>
      <c r="I43" s="34"/>
      <c r="J43" s="37">
        <v>12.34</v>
      </c>
      <c r="K43" s="37">
        <v>12.34</v>
      </c>
      <c r="L43" s="37">
        <v>12.65</v>
      </c>
      <c r="M43">
        <v>71.930000000000007</v>
      </c>
      <c r="N43">
        <v>271.91000000000003</v>
      </c>
      <c r="O43">
        <v>101.26</v>
      </c>
      <c r="P43">
        <v>1.94</v>
      </c>
      <c r="Q43">
        <v>6.01</v>
      </c>
      <c r="R43" s="93">
        <v>28.98</v>
      </c>
      <c r="S43" s="93">
        <v>28.99</v>
      </c>
      <c r="T43" s="93">
        <v>28.98</v>
      </c>
      <c r="U43">
        <v>1.85</v>
      </c>
      <c r="V43">
        <v>105.90362399999999</v>
      </c>
      <c r="W43">
        <v>2.5499999999999998</v>
      </c>
      <c r="X43">
        <v>21.12</v>
      </c>
      <c r="Y43">
        <v>7.05</v>
      </c>
      <c r="Z43">
        <v>7.04</v>
      </c>
      <c r="AA43">
        <v>195.23</v>
      </c>
      <c r="AB43">
        <v>39.049999999999997</v>
      </c>
      <c r="AC43">
        <v>70.22</v>
      </c>
      <c r="AD43">
        <v>39</v>
      </c>
      <c r="AE43">
        <v>65</v>
      </c>
      <c r="AF43">
        <v>32</v>
      </c>
      <c r="AG43">
        <v>6.34</v>
      </c>
      <c r="AH43">
        <v>13.33</v>
      </c>
      <c r="AI43">
        <v>13.33</v>
      </c>
      <c r="AJ43">
        <v>26.1</v>
      </c>
      <c r="AK43">
        <v>154</v>
      </c>
      <c r="AL43">
        <v>66</v>
      </c>
    </row>
    <row r="44" spans="1:38">
      <c r="A44" t="s">
        <v>86</v>
      </c>
      <c r="B44" s="34">
        <v>243.63</v>
      </c>
      <c r="C44" s="34">
        <v>74.13</v>
      </c>
      <c r="D44" s="93">
        <f t="shared" si="0"/>
        <v>86.95</v>
      </c>
      <c r="E44" s="34">
        <v>0</v>
      </c>
      <c r="F44" s="34"/>
      <c r="G44" s="34"/>
      <c r="H44" s="34"/>
      <c r="I44" s="34"/>
      <c r="J44" s="37">
        <v>13.05</v>
      </c>
      <c r="K44" s="37">
        <v>13.05</v>
      </c>
      <c r="L44" s="37">
        <v>13.38</v>
      </c>
      <c r="M44">
        <v>71.930000000000007</v>
      </c>
      <c r="N44">
        <v>271.91000000000003</v>
      </c>
      <c r="O44">
        <v>101.26</v>
      </c>
      <c r="P44">
        <v>1.94</v>
      </c>
      <c r="Q44">
        <v>6.01</v>
      </c>
      <c r="R44" s="93">
        <v>28.98</v>
      </c>
      <c r="S44" s="93">
        <v>28.99</v>
      </c>
      <c r="T44" s="93">
        <v>28.98</v>
      </c>
      <c r="U44">
        <v>1.85</v>
      </c>
      <c r="V44">
        <v>111.256224</v>
      </c>
      <c r="W44">
        <v>2.5499999999999998</v>
      </c>
      <c r="X44">
        <v>20.51</v>
      </c>
      <c r="Y44">
        <v>6.83</v>
      </c>
      <c r="Z44">
        <v>6.84</v>
      </c>
      <c r="AA44">
        <v>207.21</v>
      </c>
      <c r="AB44">
        <v>41.44</v>
      </c>
      <c r="AC44">
        <v>73.209999999999994</v>
      </c>
      <c r="AD44">
        <v>42</v>
      </c>
      <c r="AE44">
        <v>69</v>
      </c>
      <c r="AF44">
        <v>35</v>
      </c>
      <c r="AG44">
        <v>6.34</v>
      </c>
      <c r="AH44">
        <v>13.33</v>
      </c>
      <c r="AI44">
        <v>13.33</v>
      </c>
      <c r="AJ44">
        <v>26.1</v>
      </c>
      <c r="AK44">
        <v>165.2</v>
      </c>
      <c r="AL44">
        <v>70.8</v>
      </c>
    </row>
    <row r="45" spans="1:38">
      <c r="A45" t="s">
        <v>87</v>
      </c>
      <c r="B45" s="34">
        <v>243.63</v>
      </c>
      <c r="C45" s="34">
        <v>74.13</v>
      </c>
      <c r="D45" s="93">
        <f t="shared" si="0"/>
        <v>86.95</v>
      </c>
      <c r="E45" s="34">
        <v>0</v>
      </c>
      <c r="F45" s="34"/>
      <c r="G45" s="34"/>
      <c r="H45" s="34"/>
      <c r="I45" s="34"/>
      <c r="J45" s="37">
        <v>13.71</v>
      </c>
      <c r="K45" s="37">
        <v>13.71</v>
      </c>
      <c r="L45" s="37">
        <v>14.06</v>
      </c>
      <c r="M45">
        <v>71.930000000000007</v>
      </c>
      <c r="N45">
        <v>271.91000000000003</v>
      </c>
      <c r="O45">
        <v>101.26</v>
      </c>
      <c r="P45">
        <v>1.94</v>
      </c>
      <c r="Q45">
        <v>6.01</v>
      </c>
      <c r="R45" s="93">
        <v>28.98</v>
      </c>
      <c r="S45" s="93">
        <v>28.99</v>
      </c>
      <c r="T45" s="93">
        <v>28.98</v>
      </c>
      <c r="U45">
        <v>1.85</v>
      </c>
      <c r="V45">
        <v>114.46778399999999</v>
      </c>
      <c r="W45">
        <v>2.5499999999999998</v>
      </c>
      <c r="X45">
        <v>20.82</v>
      </c>
      <c r="Y45">
        <v>6.94</v>
      </c>
      <c r="Z45">
        <v>6.94</v>
      </c>
      <c r="AA45">
        <v>218.28</v>
      </c>
      <c r="AB45">
        <v>43.66</v>
      </c>
      <c r="AC45">
        <v>76.290000000000006</v>
      </c>
      <c r="AD45">
        <v>43</v>
      </c>
      <c r="AE45">
        <v>71</v>
      </c>
      <c r="AF45">
        <v>36</v>
      </c>
      <c r="AG45">
        <v>6.34</v>
      </c>
      <c r="AH45">
        <v>13.33</v>
      </c>
      <c r="AI45">
        <v>13.33</v>
      </c>
      <c r="AJ45">
        <v>26.1</v>
      </c>
      <c r="AK45">
        <v>175</v>
      </c>
      <c r="AL45">
        <v>75</v>
      </c>
    </row>
    <row r="46" spans="1:38">
      <c r="A46" t="s">
        <v>88</v>
      </c>
      <c r="B46" s="34">
        <v>243.63</v>
      </c>
      <c r="C46" s="34">
        <v>74.13</v>
      </c>
      <c r="D46" s="93">
        <f t="shared" si="0"/>
        <v>86.95</v>
      </c>
      <c r="E46" s="34">
        <v>0</v>
      </c>
      <c r="F46" s="34"/>
      <c r="G46" s="34"/>
      <c r="H46" s="34"/>
      <c r="I46" s="34"/>
      <c r="J46" s="37">
        <v>14.14</v>
      </c>
      <c r="K46" s="37">
        <v>14.14</v>
      </c>
      <c r="L46" s="37">
        <v>14.5</v>
      </c>
      <c r="M46">
        <v>71.930000000000007</v>
      </c>
      <c r="N46">
        <v>271.91000000000003</v>
      </c>
      <c r="O46">
        <v>101.26</v>
      </c>
      <c r="P46">
        <v>1.94</v>
      </c>
      <c r="Q46">
        <v>6.01</v>
      </c>
      <c r="R46" s="93">
        <v>28.98</v>
      </c>
      <c r="S46" s="93">
        <v>28.99</v>
      </c>
      <c r="T46" s="93">
        <v>28.98</v>
      </c>
      <c r="U46">
        <v>1.85</v>
      </c>
      <c r="V46">
        <v>119.431104</v>
      </c>
      <c r="W46">
        <v>2.5499999999999998</v>
      </c>
      <c r="X46">
        <v>20.45</v>
      </c>
      <c r="Y46">
        <v>6.82</v>
      </c>
      <c r="Z46">
        <v>6.82</v>
      </c>
      <c r="AA46">
        <v>226.13</v>
      </c>
      <c r="AB46">
        <v>45.23</v>
      </c>
      <c r="AC46">
        <v>78.89</v>
      </c>
      <c r="AD46">
        <v>43.5</v>
      </c>
      <c r="AE46">
        <v>74</v>
      </c>
      <c r="AF46">
        <v>37</v>
      </c>
      <c r="AG46">
        <v>6.34</v>
      </c>
      <c r="AH46">
        <v>11.67</v>
      </c>
      <c r="AI46">
        <v>11.67</v>
      </c>
      <c r="AJ46">
        <v>26.1</v>
      </c>
      <c r="AK46">
        <v>179.9</v>
      </c>
      <c r="AL46">
        <v>77.099999999999994</v>
      </c>
    </row>
    <row r="47" spans="1:38">
      <c r="A47" t="s">
        <v>89</v>
      </c>
      <c r="B47" s="34">
        <v>243.63</v>
      </c>
      <c r="C47" s="34">
        <v>74.13</v>
      </c>
      <c r="D47" s="93">
        <f t="shared" si="0"/>
        <v>88.949999999999989</v>
      </c>
      <c r="E47" s="34">
        <v>0</v>
      </c>
      <c r="F47" s="34"/>
      <c r="G47" s="34"/>
      <c r="H47" s="34"/>
      <c r="I47" s="34"/>
      <c r="J47" s="37">
        <v>14.16</v>
      </c>
      <c r="K47" s="37">
        <v>14.16</v>
      </c>
      <c r="L47" s="37">
        <v>14.52</v>
      </c>
      <c r="M47">
        <v>67.680000000000007</v>
      </c>
      <c r="N47">
        <v>271.91000000000003</v>
      </c>
      <c r="O47">
        <v>101.26</v>
      </c>
      <c r="P47">
        <v>1.94</v>
      </c>
      <c r="Q47">
        <v>6.01</v>
      </c>
      <c r="R47" s="93">
        <v>29.65</v>
      </c>
      <c r="S47" s="93">
        <v>29.65</v>
      </c>
      <c r="T47" s="93">
        <v>29.65</v>
      </c>
      <c r="U47">
        <v>1.92</v>
      </c>
      <c r="V47">
        <v>123.11953200000001</v>
      </c>
      <c r="W47">
        <v>2.5499999999999998</v>
      </c>
      <c r="X47">
        <v>20.22</v>
      </c>
      <c r="Y47">
        <v>6.74</v>
      </c>
      <c r="Z47">
        <v>6.74</v>
      </c>
      <c r="AA47">
        <v>228.49</v>
      </c>
      <c r="AB47">
        <v>45.7</v>
      </c>
      <c r="AC47">
        <v>81.06</v>
      </c>
      <c r="AD47">
        <v>44</v>
      </c>
      <c r="AE47">
        <v>72</v>
      </c>
      <c r="AF47">
        <v>36</v>
      </c>
      <c r="AG47">
        <v>6.34</v>
      </c>
      <c r="AH47">
        <v>11.67</v>
      </c>
      <c r="AI47">
        <v>11.67</v>
      </c>
      <c r="AJ47">
        <v>26.1</v>
      </c>
      <c r="AK47">
        <v>184.8</v>
      </c>
      <c r="AL47">
        <v>79.2</v>
      </c>
    </row>
    <row r="48" spans="1:38">
      <c r="A48" t="s">
        <v>90</v>
      </c>
      <c r="B48" s="34">
        <v>243.63</v>
      </c>
      <c r="C48" s="34">
        <v>74.13</v>
      </c>
      <c r="D48" s="93">
        <f t="shared" si="0"/>
        <v>88.949999999999989</v>
      </c>
      <c r="E48" s="34">
        <v>0</v>
      </c>
      <c r="F48" s="34"/>
      <c r="G48" s="34"/>
      <c r="H48" s="34"/>
      <c r="I48" s="34"/>
      <c r="J48" s="37">
        <v>14.16</v>
      </c>
      <c r="K48" s="37">
        <v>14.16</v>
      </c>
      <c r="L48" s="37">
        <v>14.52</v>
      </c>
      <c r="M48">
        <v>67.680000000000007</v>
      </c>
      <c r="N48">
        <v>271.91000000000003</v>
      </c>
      <c r="O48">
        <v>101.26</v>
      </c>
      <c r="P48">
        <v>1.94</v>
      </c>
      <c r="Q48">
        <v>6.01</v>
      </c>
      <c r="R48" s="93">
        <v>29.65</v>
      </c>
      <c r="S48" s="93">
        <v>29.65</v>
      </c>
      <c r="T48" s="93">
        <v>29.65</v>
      </c>
      <c r="U48">
        <v>1.92</v>
      </c>
      <c r="V48">
        <v>126.07805999999999</v>
      </c>
      <c r="W48">
        <v>2.5499999999999998</v>
      </c>
      <c r="X48">
        <v>20.02</v>
      </c>
      <c r="Y48">
        <v>6.69</v>
      </c>
      <c r="Z48">
        <v>6.67</v>
      </c>
      <c r="AA48">
        <v>230</v>
      </c>
      <c r="AB48">
        <v>46</v>
      </c>
      <c r="AC48">
        <v>82.96</v>
      </c>
      <c r="AD48">
        <v>46</v>
      </c>
      <c r="AE48">
        <v>74</v>
      </c>
      <c r="AF48">
        <v>37</v>
      </c>
      <c r="AG48">
        <v>6.34</v>
      </c>
      <c r="AH48">
        <v>11.67</v>
      </c>
      <c r="AI48">
        <v>11.67</v>
      </c>
      <c r="AJ48">
        <v>26.1</v>
      </c>
      <c r="AK48">
        <v>187.6</v>
      </c>
      <c r="AL48">
        <v>80.400000000000006</v>
      </c>
    </row>
    <row r="49" spans="1:38">
      <c r="A49" t="s">
        <v>91</v>
      </c>
      <c r="B49" s="34">
        <v>243.63</v>
      </c>
      <c r="C49" s="34">
        <v>74.13</v>
      </c>
      <c r="D49" s="93">
        <f t="shared" si="0"/>
        <v>89.95</v>
      </c>
      <c r="E49" s="34">
        <v>0</v>
      </c>
      <c r="F49" s="34"/>
      <c r="G49" s="34"/>
      <c r="H49" s="34"/>
      <c r="I49" s="34"/>
      <c r="J49" s="37">
        <v>14.16</v>
      </c>
      <c r="K49" s="37">
        <v>14.16</v>
      </c>
      <c r="L49" s="37">
        <v>14.52</v>
      </c>
      <c r="M49">
        <v>67.680000000000007</v>
      </c>
      <c r="N49">
        <v>271.91000000000003</v>
      </c>
      <c r="O49">
        <v>101.26</v>
      </c>
      <c r="P49">
        <v>1.94</v>
      </c>
      <c r="Q49">
        <v>6.01</v>
      </c>
      <c r="R49" s="93">
        <v>29.98</v>
      </c>
      <c r="S49" s="93">
        <v>29.99</v>
      </c>
      <c r="T49" s="93">
        <v>29.98</v>
      </c>
      <c r="U49">
        <v>1.92</v>
      </c>
      <c r="V49">
        <v>128.180172</v>
      </c>
      <c r="W49">
        <v>2.5499999999999998</v>
      </c>
      <c r="X49">
        <v>20</v>
      </c>
      <c r="Y49">
        <v>6.66</v>
      </c>
      <c r="Z49">
        <v>6.67</v>
      </c>
      <c r="AA49">
        <v>230</v>
      </c>
      <c r="AB49">
        <v>46</v>
      </c>
      <c r="AC49">
        <v>84.03</v>
      </c>
      <c r="AD49">
        <v>46</v>
      </c>
      <c r="AE49">
        <v>77</v>
      </c>
      <c r="AF49">
        <v>38</v>
      </c>
      <c r="AG49">
        <v>6.34</v>
      </c>
      <c r="AH49">
        <v>11.67</v>
      </c>
      <c r="AI49">
        <v>11.67</v>
      </c>
      <c r="AJ49">
        <v>26.1</v>
      </c>
      <c r="AK49">
        <v>186.9</v>
      </c>
      <c r="AL49">
        <v>80.099999999999994</v>
      </c>
    </row>
    <row r="50" spans="1:38">
      <c r="A50" t="s">
        <v>92</v>
      </c>
      <c r="B50" s="34">
        <v>243.63</v>
      </c>
      <c r="C50" s="34">
        <v>74.13</v>
      </c>
      <c r="D50" s="93">
        <f t="shared" si="0"/>
        <v>89.95</v>
      </c>
      <c r="E50" s="34">
        <v>0</v>
      </c>
      <c r="F50" s="34"/>
      <c r="G50" s="34"/>
      <c r="H50" s="34"/>
      <c r="I50" s="34"/>
      <c r="J50" s="37">
        <v>14.16</v>
      </c>
      <c r="K50" s="37">
        <v>14.16</v>
      </c>
      <c r="L50" s="37">
        <v>14.52</v>
      </c>
      <c r="M50">
        <v>67.680000000000007</v>
      </c>
      <c r="N50">
        <v>271.91000000000003</v>
      </c>
      <c r="O50">
        <v>101.26</v>
      </c>
      <c r="P50">
        <v>1.94</v>
      </c>
      <c r="Q50">
        <v>6.01</v>
      </c>
      <c r="R50" s="93">
        <v>29.98</v>
      </c>
      <c r="S50" s="93">
        <v>29.99</v>
      </c>
      <c r="T50" s="93">
        <v>29.98</v>
      </c>
      <c r="U50">
        <v>1.92</v>
      </c>
      <c r="V50">
        <v>129.299352</v>
      </c>
      <c r="W50">
        <v>2.5499999999999998</v>
      </c>
      <c r="X50">
        <v>20</v>
      </c>
      <c r="Y50">
        <v>6.66</v>
      </c>
      <c r="Z50">
        <v>6.67</v>
      </c>
      <c r="AA50">
        <v>230</v>
      </c>
      <c r="AB50">
        <v>46</v>
      </c>
      <c r="AC50">
        <v>84.6</v>
      </c>
      <c r="AD50">
        <v>46</v>
      </c>
      <c r="AE50">
        <v>78</v>
      </c>
      <c r="AF50">
        <v>39</v>
      </c>
      <c r="AG50">
        <v>6.34</v>
      </c>
      <c r="AH50">
        <v>11.67</v>
      </c>
      <c r="AI50">
        <v>11.67</v>
      </c>
      <c r="AJ50">
        <v>26.1</v>
      </c>
      <c r="AK50">
        <v>187.6</v>
      </c>
      <c r="AL50">
        <v>80.400000000000006</v>
      </c>
    </row>
    <row r="51" spans="1:38">
      <c r="A51" t="s">
        <v>93</v>
      </c>
      <c r="B51" s="34">
        <v>243.63</v>
      </c>
      <c r="C51" s="34">
        <v>74.13</v>
      </c>
      <c r="D51" s="93">
        <f t="shared" si="0"/>
        <v>89.95</v>
      </c>
      <c r="E51" s="34">
        <v>0</v>
      </c>
      <c r="F51" s="34"/>
      <c r="G51" s="34"/>
      <c r="H51" s="34"/>
      <c r="I51" s="34"/>
      <c r="J51" s="37">
        <v>14.16</v>
      </c>
      <c r="K51" s="37">
        <v>14.16</v>
      </c>
      <c r="L51" s="37">
        <v>14.52</v>
      </c>
      <c r="M51">
        <v>67.680000000000007</v>
      </c>
      <c r="N51">
        <v>271.91000000000003</v>
      </c>
      <c r="O51">
        <v>101.26</v>
      </c>
      <c r="P51">
        <v>2.02</v>
      </c>
      <c r="Q51">
        <v>6.01</v>
      </c>
      <c r="R51" s="93">
        <v>29.98</v>
      </c>
      <c r="S51" s="93">
        <v>29.99</v>
      </c>
      <c r="T51" s="93">
        <v>29.98</v>
      </c>
      <c r="U51">
        <v>2</v>
      </c>
      <c r="V51">
        <v>129.19229999999999</v>
      </c>
      <c r="W51">
        <v>2.5499999999999998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85</v>
      </c>
      <c r="AD51">
        <v>44</v>
      </c>
      <c r="AE51">
        <v>77</v>
      </c>
      <c r="AF51">
        <v>38</v>
      </c>
      <c r="AG51">
        <v>6.34</v>
      </c>
      <c r="AH51">
        <v>11.67</v>
      </c>
      <c r="AI51">
        <v>11.67</v>
      </c>
      <c r="AJ51">
        <v>26.1</v>
      </c>
      <c r="AK51">
        <v>178.5</v>
      </c>
      <c r="AL51">
        <v>76.5</v>
      </c>
    </row>
    <row r="52" spans="1:38">
      <c r="A52" t="s">
        <v>94</v>
      </c>
      <c r="B52" s="34">
        <v>243.63</v>
      </c>
      <c r="C52" s="34">
        <v>74.13</v>
      </c>
      <c r="D52" s="93">
        <f t="shared" si="0"/>
        <v>89.95</v>
      </c>
      <c r="E52" s="34">
        <v>0</v>
      </c>
      <c r="F52" s="34"/>
      <c r="G52" s="34"/>
      <c r="H52" s="34"/>
      <c r="I52" s="34"/>
      <c r="J52" s="37">
        <v>14.16</v>
      </c>
      <c r="K52" s="37">
        <v>14.16</v>
      </c>
      <c r="L52" s="37">
        <v>14.52</v>
      </c>
      <c r="M52">
        <v>67.680000000000007</v>
      </c>
      <c r="N52">
        <v>271.91000000000003</v>
      </c>
      <c r="O52">
        <v>101.26</v>
      </c>
      <c r="P52">
        <v>2.02</v>
      </c>
      <c r="Q52">
        <v>6.01</v>
      </c>
      <c r="R52" s="93">
        <v>29.98</v>
      </c>
      <c r="S52" s="93">
        <v>29.99</v>
      </c>
      <c r="T52" s="93">
        <v>29.98</v>
      </c>
      <c r="U52">
        <v>2</v>
      </c>
      <c r="V52">
        <v>127.820088</v>
      </c>
      <c r="W52">
        <v>2.5499999999999998</v>
      </c>
      <c r="X52">
        <v>20</v>
      </c>
      <c r="Y52">
        <v>6.66</v>
      </c>
      <c r="Z52">
        <v>6.67</v>
      </c>
      <c r="AA52">
        <v>230</v>
      </c>
      <c r="AB52">
        <v>46</v>
      </c>
      <c r="AC52">
        <v>84.67</v>
      </c>
      <c r="AD52">
        <v>43</v>
      </c>
      <c r="AE52">
        <v>77</v>
      </c>
      <c r="AF52">
        <v>38</v>
      </c>
      <c r="AG52">
        <v>6.34</v>
      </c>
      <c r="AH52">
        <v>11.67</v>
      </c>
      <c r="AI52">
        <v>11.67</v>
      </c>
      <c r="AJ52">
        <v>26.1</v>
      </c>
      <c r="AK52">
        <v>180.6</v>
      </c>
      <c r="AL52">
        <v>77.400000000000006</v>
      </c>
    </row>
    <row r="53" spans="1:38">
      <c r="A53" t="s">
        <v>95</v>
      </c>
      <c r="B53" s="34">
        <v>243.63</v>
      </c>
      <c r="C53" s="34">
        <v>74.13</v>
      </c>
      <c r="D53" s="93">
        <f t="shared" si="0"/>
        <v>89.95</v>
      </c>
      <c r="E53" s="34">
        <v>0</v>
      </c>
      <c r="F53" s="34"/>
      <c r="G53" s="34"/>
      <c r="H53" s="34"/>
      <c r="I53" s="34"/>
      <c r="J53" s="37">
        <v>14.16</v>
      </c>
      <c r="K53" s="37">
        <v>14.16</v>
      </c>
      <c r="L53" s="37">
        <v>14.52</v>
      </c>
      <c r="M53">
        <v>67.680000000000007</v>
      </c>
      <c r="N53">
        <v>271.91000000000003</v>
      </c>
      <c r="O53">
        <v>101.26</v>
      </c>
      <c r="P53">
        <v>2.02</v>
      </c>
      <c r="Q53">
        <v>7.21</v>
      </c>
      <c r="R53" s="93">
        <v>29.98</v>
      </c>
      <c r="S53" s="93">
        <v>29.99</v>
      </c>
      <c r="T53" s="93">
        <v>29.98</v>
      </c>
      <c r="U53">
        <v>2</v>
      </c>
      <c r="V53">
        <v>125.37735600000001</v>
      </c>
      <c r="W53">
        <v>2.5499999999999998</v>
      </c>
      <c r="X53">
        <v>20</v>
      </c>
      <c r="Y53">
        <v>6.66</v>
      </c>
      <c r="Z53">
        <v>6.67</v>
      </c>
      <c r="AA53">
        <v>230</v>
      </c>
      <c r="AB53">
        <v>46</v>
      </c>
      <c r="AC53">
        <v>84.88</v>
      </c>
      <c r="AD53">
        <v>43</v>
      </c>
      <c r="AE53">
        <v>73</v>
      </c>
      <c r="AF53">
        <v>37</v>
      </c>
      <c r="AG53">
        <v>6.34</v>
      </c>
      <c r="AH53">
        <v>11.67</v>
      </c>
      <c r="AI53">
        <v>11.67</v>
      </c>
      <c r="AJ53">
        <v>25.14</v>
      </c>
      <c r="AK53">
        <v>182</v>
      </c>
      <c r="AL53">
        <v>78</v>
      </c>
    </row>
    <row r="54" spans="1:38">
      <c r="A54" t="s">
        <v>96</v>
      </c>
      <c r="B54" s="34">
        <v>243.63</v>
      </c>
      <c r="C54" s="34">
        <v>59.12</v>
      </c>
      <c r="D54" s="93">
        <f t="shared" si="0"/>
        <v>89.95</v>
      </c>
      <c r="E54" s="34">
        <v>0</v>
      </c>
      <c r="F54" s="34"/>
      <c r="G54" s="34"/>
      <c r="H54" s="34"/>
      <c r="I54" s="34"/>
      <c r="J54" s="37">
        <v>14.16</v>
      </c>
      <c r="K54" s="37">
        <v>14.16</v>
      </c>
      <c r="L54" s="37">
        <v>14.52</v>
      </c>
      <c r="M54">
        <v>67.680000000000007</v>
      </c>
      <c r="N54">
        <v>271.91000000000003</v>
      </c>
      <c r="O54">
        <v>101.26</v>
      </c>
      <c r="P54">
        <v>2.02</v>
      </c>
      <c r="Q54">
        <v>7.21</v>
      </c>
      <c r="R54" s="93">
        <v>29.98</v>
      </c>
      <c r="S54" s="93">
        <v>29.99</v>
      </c>
      <c r="T54" s="93">
        <v>29.98</v>
      </c>
      <c r="U54">
        <v>2</v>
      </c>
      <c r="V54">
        <v>122.38963200000001</v>
      </c>
      <c r="W54">
        <v>2.5499999999999998</v>
      </c>
      <c r="X54">
        <v>20</v>
      </c>
      <c r="Y54">
        <v>6.66</v>
      </c>
      <c r="Z54">
        <v>6.67</v>
      </c>
      <c r="AA54">
        <v>230</v>
      </c>
      <c r="AB54">
        <v>46</v>
      </c>
      <c r="AC54">
        <v>84.22</v>
      </c>
      <c r="AD54">
        <v>43</v>
      </c>
      <c r="AE54">
        <v>73</v>
      </c>
      <c r="AF54">
        <v>37</v>
      </c>
      <c r="AG54">
        <v>6.34</v>
      </c>
      <c r="AH54">
        <v>11.67</v>
      </c>
      <c r="AI54">
        <v>11.67</v>
      </c>
      <c r="AJ54">
        <v>25.14</v>
      </c>
      <c r="AK54">
        <v>182</v>
      </c>
      <c r="AL54">
        <v>78</v>
      </c>
    </row>
    <row r="55" spans="1:38">
      <c r="A55" t="s">
        <v>97</v>
      </c>
      <c r="B55" s="34">
        <v>225.18</v>
      </c>
      <c r="C55" s="34">
        <v>59.12</v>
      </c>
      <c r="D55" s="93">
        <f t="shared" si="0"/>
        <v>89.95</v>
      </c>
      <c r="E55" s="34">
        <v>0</v>
      </c>
      <c r="F55" s="34"/>
      <c r="G55" s="34"/>
      <c r="H55" s="34"/>
      <c r="I55" s="34"/>
      <c r="J55" s="37">
        <v>14.16</v>
      </c>
      <c r="K55" s="37">
        <v>14.16</v>
      </c>
      <c r="L55" s="37">
        <v>14.52</v>
      </c>
      <c r="M55">
        <v>67.680000000000007</v>
      </c>
      <c r="N55">
        <v>271.91000000000003</v>
      </c>
      <c r="O55">
        <v>101.26</v>
      </c>
      <c r="P55">
        <v>2.1</v>
      </c>
      <c r="Q55">
        <v>7.21</v>
      </c>
      <c r="R55" s="93">
        <v>29.98</v>
      </c>
      <c r="S55" s="93">
        <v>29.99</v>
      </c>
      <c r="T55" s="93">
        <v>29.98</v>
      </c>
      <c r="U55">
        <v>2.08</v>
      </c>
      <c r="V55">
        <v>118.847184</v>
      </c>
      <c r="W55">
        <v>2.6</v>
      </c>
      <c r="X55">
        <v>20</v>
      </c>
      <c r="Y55">
        <v>6.66</v>
      </c>
      <c r="Z55">
        <v>6.67</v>
      </c>
      <c r="AA55">
        <v>230</v>
      </c>
      <c r="AB55">
        <v>46</v>
      </c>
      <c r="AC55">
        <v>83.2</v>
      </c>
      <c r="AD55">
        <v>43</v>
      </c>
      <c r="AE55">
        <v>73</v>
      </c>
      <c r="AF55">
        <v>37</v>
      </c>
      <c r="AG55">
        <v>6.34</v>
      </c>
      <c r="AH55">
        <v>11.67</v>
      </c>
      <c r="AI55">
        <v>11.67</v>
      </c>
      <c r="AJ55">
        <v>25.14</v>
      </c>
      <c r="AK55">
        <v>178.5</v>
      </c>
      <c r="AL55">
        <v>76.5</v>
      </c>
    </row>
    <row r="56" spans="1:38">
      <c r="A56" t="s">
        <v>98</v>
      </c>
      <c r="B56" s="34">
        <v>225.18</v>
      </c>
      <c r="C56" s="34">
        <v>59.12</v>
      </c>
      <c r="D56" s="93">
        <f t="shared" si="0"/>
        <v>89.95</v>
      </c>
      <c r="E56" s="34">
        <v>0</v>
      </c>
      <c r="F56" s="34"/>
      <c r="G56" s="34"/>
      <c r="H56" s="34"/>
      <c r="I56" s="34"/>
      <c r="J56" s="37">
        <v>14.16</v>
      </c>
      <c r="K56" s="37">
        <v>14.16</v>
      </c>
      <c r="L56" s="37">
        <v>14.52</v>
      </c>
      <c r="M56">
        <v>67.680000000000007</v>
      </c>
      <c r="N56">
        <v>271.91000000000003</v>
      </c>
      <c r="O56">
        <v>101.26</v>
      </c>
      <c r="P56">
        <v>2.1</v>
      </c>
      <c r="Q56">
        <v>7.21</v>
      </c>
      <c r="R56" s="93">
        <v>29.98</v>
      </c>
      <c r="S56" s="93">
        <v>29.99</v>
      </c>
      <c r="T56" s="93">
        <v>29.98</v>
      </c>
      <c r="U56">
        <v>2.08</v>
      </c>
      <c r="V56">
        <v>114.05904</v>
      </c>
      <c r="W56">
        <v>2.6</v>
      </c>
      <c r="X56">
        <v>20</v>
      </c>
      <c r="Y56">
        <v>6.66</v>
      </c>
      <c r="Z56">
        <v>6.67</v>
      </c>
      <c r="AA56">
        <v>230</v>
      </c>
      <c r="AB56">
        <v>46</v>
      </c>
      <c r="AC56">
        <v>81.67</v>
      </c>
      <c r="AD56">
        <v>43</v>
      </c>
      <c r="AE56">
        <v>67</v>
      </c>
      <c r="AF56">
        <v>33</v>
      </c>
      <c r="AG56">
        <v>6.34</v>
      </c>
      <c r="AH56">
        <v>11.67</v>
      </c>
      <c r="AI56">
        <v>11.67</v>
      </c>
      <c r="AJ56">
        <v>25.14</v>
      </c>
      <c r="AK56">
        <v>178.5</v>
      </c>
      <c r="AL56">
        <v>76.5</v>
      </c>
    </row>
    <row r="57" spans="1:38">
      <c r="A57" t="s">
        <v>99</v>
      </c>
      <c r="B57" s="34">
        <v>225.18</v>
      </c>
      <c r="C57" s="34">
        <v>59.12</v>
      </c>
      <c r="D57" s="93">
        <f t="shared" si="0"/>
        <v>89.95</v>
      </c>
      <c r="E57" s="34">
        <v>0</v>
      </c>
      <c r="F57" s="34"/>
      <c r="G57" s="34"/>
      <c r="H57" s="34"/>
      <c r="I57" s="34"/>
      <c r="J57" s="37">
        <v>14.16</v>
      </c>
      <c r="K57" s="37">
        <v>14.16</v>
      </c>
      <c r="L57" s="37">
        <v>14.52</v>
      </c>
      <c r="M57">
        <v>67.680000000000007</v>
      </c>
      <c r="N57">
        <v>271.91000000000003</v>
      </c>
      <c r="O57">
        <v>101.26</v>
      </c>
      <c r="P57">
        <v>2.1</v>
      </c>
      <c r="Q57">
        <v>7.21</v>
      </c>
      <c r="R57" s="93">
        <v>29.98</v>
      </c>
      <c r="S57" s="93">
        <v>29.99</v>
      </c>
      <c r="T57" s="93">
        <v>29.98</v>
      </c>
      <c r="U57">
        <v>2.08</v>
      </c>
      <c r="V57">
        <v>101.923236</v>
      </c>
      <c r="W57">
        <v>2.6</v>
      </c>
      <c r="X57">
        <v>20</v>
      </c>
      <c r="Y57">
        <v>6.66</v>
      </c>
      <c r="Z57">
        <v>6.67</v>
      </c>
      <c r="AA57">
        <v>228.57</v>
      </c>
      <c r="AB57">
        <v>45.71</v>
      </c>
      <c r="AC57">
        <v>79.64</v>
      </c>
      <c r="AD57">
        <v>40.5</v>
      </c>
      <c r="AE57">
        <v>64</v>
      </c>
      <c r="AF57">
        <v>32</v>
      </c>
      <c r="AG57">
        <v>6.34</v>
      </c>
      <c r="AH57">
        <v>11.67</v>
      </c>
      <c r="AI57">
        <v>11.67</v>
      </c>
      <c r="AJ57">
        <v>25.14</v>
      </c>
      <c r="AK57">
        <v>175</v>
      </c>
      <c r="AL57">
        <v>75</v>
      </c>
    </row>
    <row r="58" spans="1:38">
      <c r="A58" t="s">
        <v>100</v>
      </c>
      <c r="B58" s="34">
        <v>225.18</v>
      </c>
      <c r="C58" s="34">
        <v>59.12</v>
      </c>
      <c r="D58" s="93">
        <f t="shared" si="0"/>
        <v>89.95</v>
      </c>
      <c r="E58" s="34">
        <v>0</v>
      </c>
      <c r="F58" s="34"/>
      <c r="G58" s="34"/>
      <c r="H58" s="34"/>
      <c r="I58" s="34"/>
      <c r="J58" s="37">
        <v>13.9</v>
      </c>
      <c r="K58" s="37">
        <v>13.9</v>
      </c>
      <c r="L58" s="37">
        <v>14.25</v>
      </c>
      <c r="M58">
        <v>67.680000000000007</v>
      </c>
      <c r="N58">
        <v>271.91000000000003</v>
      </c>
      <c r="O58">
        <v>101.26</v>
      </c>
      <c r="P58">
        <v>2.1</v>
      </c>
      <c r="Q58">
        <v>7.21</v>
      </c>
      <c r="R58" s="93">
        <v>29.98</v>
      </c>
      <c r="S58" s="93">
        <v>29.99</v>
      </c>
      <c r="T58" s="93">
        <v>29.98</v>
      </c>
      <c r="U58">
        <v>2.08</v>
      </c>
      <c r="V58">
        <v>96.570635999999993</v>
      </c>
      <c r="W58">
        <v>2.6</v>
      </c>
      <c r="X58">
        <v>20</v>
      </c>
      <c r="Y58">
        <v>6.66</v>
      </c>
      <c r="Z58">
        <v>6.67</v>
      </c>
      <c r="AA58">
        <v>224.98</v>
      </c>
      <c r="AB58">
        <v>45</v>
      </c>
      <c r="AC58">
        <v>78.3</v>
      </c>
      <c r="AD58">
        <v>39.5</v>
      </c>
      <c r="AE58">
        <v>57</v>
      </c>
      <c r="AF58">
        <v>28</v>
      </c>
      <c r="AG58">
        <v>6.34</v>
      </c>
      <c r="AH58">
        <v>11.67</v>
      </c>
      <c r="AI58">
        <v>11.67</v>
      </c>
      <c r="AJ58">
        <v>25.14</v>
      </c>
      <c r="AK58">
        <v>170.1</v>
      </c>
      <c r="AL58">
        <v>72.900000000000006</v>
      </c>
    </row>
    <row r="59" spans="1:38">
      <c r="A59" t="s">
        <v>101</v>
      </c>
      <c r="B59" s="34">
        <v>225.18</v>
      </c>
      <c r="C59" s="34">
        <v>59.12</v>
      </c>
      <c r="D59" s="93">
        <f t="shared" si="0"/>
        <v>89.95</v>
      </c>
      <c r="E59" s="34">
        <v>0</v>
      </c>
      <c r="F59" s="34"/>
      <c r="G59" s="34"/>
      <c r="H59" s="34"/>
      <c r="I59" s="34"/>
      <c r="J59" s="37">
        <v>13.5</v>
      </c>
      <c r="K59" s="37">
        <v>13.5</v>
      </c>
      <c r="L59" s="37">
        <v>13.85</v>
      </c>
      <c r="M59">
        <v>67.680000000000007</v>
      </c>
      <c r="N59">
        <v>271.91000000000003</v>
      </c>
      <c r="O59">
        <v>101.26</v>
      </c>
      <c r="P59">
        <v>2.1800000000000002</v>
      </c>
      <c r="Q59">
        <v>7.21</v>
      </c>
      <c r="R59" s="93">
        <v>29.98</v>
      </c>
      <c r="S59" s="93">
        <v>29.99</v>
      </c>
      <c r="T59" s="93">
        <v>29.98</v>
      </c>
      <c r="U59">
        <v>2.08</v>
      </c>
      <c r="V59">
        <v>90.390816000000001</v>
      </c>
      <c r="W59">
        <v>2.6</v>
      </c>
      <c r="X59">
        <v>20</v>
      </c>
      <c r="Y59">
        <v>6.66</v>
      </c>
      <c r="Z59">
        <v>6.67</v>
      </c>
      <c r="AA59">
        <v>217.63</v>
      </c>
      <c r="AB59">
        <v>43.53</v>
      </c>
      <c r="AC59">
        <v>76.180000000000007</v>
      </c>
      <c r="AD59">
        <v>37.5</v>
      </c>
      <c r="AE59">
        <v>49</v>
      </c>
      <c r="AF59">
        <v>24</v>
      </c>
      <c r="AG59">
        <v>6.34</v>
      </c>
      <c r="AH59">
        <v>11.67</v>
      </c>
      <c r="AI59">
        <v>11.67</v>
      </c>
      <c r="AJ59">
        <v>25.14</v>
      </c>
      <c r="AK59">
        <v>161.69999999999999</v>
      </c>
      <c r="AL59">
        <v>69.3</v>
      </c>
    </row>
    <row r="60" spans="1:38">
      <c r="A60" t="s">
        <v>102</v>
      </c>
      <c r="B60" s="34">
        <v>225.18</v>
      </c>
      <c r="C60" s="34">
        <v>59.12</v>
      </c>
      <c r="D60" s="93">
        <f t="shared" si="0"/>
        <v>89.95</v>
      </c>
      <c r="E60" s="34">
        <v>0</v>
      </c>
      <c r="F60" s="34"/>
      <c r="G60" s="34"/>
      <c r="H60" s="34"/>
      <c r="I60" s="34"/>
      <c r="J60" s="37">
        <v>13</v>
      </c>
      <c r="K60" s="37">
        <v>13</v>
      </c>
      <c r="L60" s="37">
        <v>13.32</v>
      </c>
      <c r="M60">
        <v>67.680000000000007</v>
      </c>
      <c r="N60">
        <v>271.91000000000003</v>
      </c>
      <c r="O60">
        <v>101.26</v>
      </c>
      <c r="P60">
        <v>2.1800000000000002</v>
      </c>
      <c r="Q60">
        <v>7.21</v>
      </c>
      <c r="R60" s="93">
        <v>29.98</v>
      </c>
      <c r="S60" s="93">
        <v>29.99</v>
      </c>
      <c r="T60" s="93">
        <v>29.98</v>
      </c>
      <c r="U60">
        <v>2.08</v>
      </c>
      <c r="V60">
        <v>83.539488000000006</v>
      </c>
      <c r="W60">
        <v>2.6</v>
      </c>
      <c r="X60">
        <v>20</v>
      </c>
      <c r="Y60">
        <v>6.66</v>
      </c>
      <c r="Z60">
        <v>6.67</v>
      </c>
      <c r="AA60">
        <v>209.18</v>
      </c>
      <c r="AB60">
        <v>41.84</v>
      </c>
      <c r="AC60">
        <v>73.33</v>
      </c>
      <c r="AD60">
        <v>35.5</v>
      </c>
      <c r="AE60">
        <v>45</v>
      </c>
      <c r="AF60">
        <v>23</v>
      </c>
      <c r="AG60">
        <v>6.34</v>
      </c>
      <c r="AH60">
        <v>11.67</v>
      </c>
      <c r="AI60">
        <v>11.67</v>
      </c>
      <c r="AJ60">
        <v>25.14</v>
      </c>
      <c r="AK60">
        <v>155.4</v>
      </c>
      <c r="AL60">
        <v>66.599999999999994</v>
      </c>
    </row>
    <row r="61" spans="1:38">
      <c r="A61" t="s">
        <v>103</v>
      </c>
      <c r="B61" s="34">
        <v>225.18</v>
      </c>
      <c r="C61" s="34">
        <v>59.12</v>
      </c>
      <c r="D61" s="93">
        <f t="shared" si="0"/>
        <v>89.95</v>
      </c>
      <c r="E61" s="34">
        <v>0</v>
      </c>
      <c r="F61" s="34"/>
      <c r="G61" s="34"/>
      <c r="H61" s="34"/>
      <c r="I61" s="34"/>
      <c r="J61" s="37">
        <v>12.6</v>
      </c>
      <c r="K61" s="37">
        <v>12.6</v>
      </c>
      <c r="L61" s="37">
        <v>12.91</v>
      </c>
      <c r="M61">
        <v>67.680000000000007</v>
      </c>
      <c r="N61">
        <v>271.91000000000003</v>
      </c>
      <c r="O61">
        <v>101.26</v>
      </c>
      <c r="P61">
        <v>2.1800000000000002</v>
      </c>
      <c r="Q61">
        <v>7.21</v>
      </c>
      <c r="R61" s="93">
        <v>29.98</v>
      </c>
      <c r="S61" s="93">
        <v>29.99</v>
      </c>
      <c r="T61" s="93">
        <v>29.98</v>
      </c>
      <c r="U61">
        <v>2.08</v>
      </c>
      <c r="V61">
        <v>76.289147999999997</v>
      </c>
      <c r="W61">
        <v>2.6</v>
      </c>
      <c r="X61">
        <v>20</v>
      </c>
      <c r="Y61">
        <v>6.66</v>
      </c>
      <c r="Z61">
        <v>6.67</v>
      </c>
      <c r="AA61">
        <v>200.33</v>
      </c>
      <c r="AB61">
        <v>40.06</v>
      </c>
      <c r="AC61">
        <v>69.78</v>
      </c>
      <c r="AD61">
        <v>34.5</v>
      </c>
      <c r="AE61">
        <v>38</v>
      </c>
      <c r="AF61">
        <v>19</v>
      </c>
      <c r="AG61">
        <v>6.34</v>
      </c>
      <c r="AH61">
        <v>11.67</v>
      </c>
      <c r="AI61">
        <v>11.67</v>
      </c>
      <c r="AJ61">
        <v>26.1</v>
      </c>
      <c r="AK61">
        <v>145.6</v>
      </c>
      <c r="AL61">
        <v>62.4</v>
      </c>
    </row>
    <row r="62" spans="1:38">
      <c r="A62" t="s">
        <v>104</v>
      </c>
      <c r="B62" s="34">
        <v>243.63</v>
      </c>
      <c r="C62" s="34">
        <v>59.12</v>
      </c>
      <c r="D62" s="93">
        <f t="shared" si="0"/>
        <v>89.95</v>
      </c>
      <c r="E62" s="34">
        <v>0</v>
      </c>
      <c r="F62" s="34"/>
      <c r="G62" s="34"/>
      <c r="H62" s="34"/>
      <c r="I62" s="34"/>
      <c r="J62" s="37">
        <v>12.09</v>
      </c>
      <c r="K62" s="37">
        <v>12.09</v>
      </c>
      <c r="L62" s="37">
        <v>12.39</v>
      </c>
      <c r="M62">
        <v>67.680000000000007</v>
      </c>
      <c r="N62">
        <v>271.91000000000003</v>
      </c>
      <c r="O62">
        <v>101.26</v>
      </c>
      <c r="P62">
        <v>2.1800000000000002</v>
      </c>
      <c r="Q62">
        <v>7.21</v>
      </c>
      <c r="R62" s="93">
        <v>29.98</v>
      </c>
      <c r="S62" s="93">
        <v>29.99</v>
      </c>
      <c r="T62" s="93">
        <v>29.98</v>
      </c>
      <c r="U62">
        <v>2.08</v>
      </c>
      <c r="V62">
        <v>69.077736000000002</v>
      </c>
      <c r="W62">
        <v>2.6</v>
      </c>
      <c r="X62">
        <v>20</v>
      </c>
      <c r="Y62">
        <v>6.66</v>
      </c>
      <c r="Z62">
        <v>6.67</v>
      </c>
      <c r="AA62">
        <v>183.77</v>
      </c>
      <c r="AB62">
        <v>36.75</v>
      </c>
      <c r="AC62">
        <v>66.010000000000005</v>
      </c>
      <c r="AD62">
        <v>31.5</v>
      </c>
      <c r="AE62">
        <v>35</v>
      </c>
      <c r="AF62">
        <v>18</v>
      </c>
      <c r="AG62">
        <v>6.34</v>
      </c>
      <c r="AH62">
        <v>11.67</v>
      </c>
      <c r="AI62">
        <v>11.67</v>
      </c>
      <c r="AJ62">
        <v>26.1</v>
      </c>
      <c r="AK62">
        <v>133</v>
      </c>
      <c r="AL62">
        <v>57</v>
      </c>
    </row>
    <row r="63" spans="1:38">
      <c r="A63" t="s">
        <v>105</v>
      </c>
      <c r="B63" s="34">
        <v>243.63</v>
      </c>
      <c r="C63" s="34">
        <v>74.13</v>
      </c>
      <c r="D63" s="93">
        <f t="shared" si="0"/>
        <v>89.95</v>
      </c>
      <c r="E63" s="34">
        <v>0</v>
      </c>
      <c r="F63" s="34"/>
      <c r="G63" s="34"/>
      <c r="H63" s="34"/>
      <c r="I63" s="34"/>
      <c r="J63" s="37">
        <v>11.47</v>
      </c>
      <c r="K63" s="37">
        <v>11.47</v>
      </c>
      <c r="L63" s="37">
        <v>11.76</v>
      </c>
      <c r="M63">
        <v>67.680000000000007</v>
      </c>
      <c r="N63">
        <v>271.91000000000003</v>
      </c>
      <c r="O63">
        <v>101.26</v>
      </c>
      <c r="P63">
        <v>2.25</v>
      </c>
      <c r="Q63">
        <v>7.21</v>
      </c>
      <c r="R63" s="93">
        <v>29.98</v>
      </c>
      <c r="S63" s="93">
        <v>29.99</v>
      </c>
      <c r="T63" s="93">
        <v>29.98</v>
      </c>
      <c r="U63">
        <v>2.16</v>
      </c>
      <c r="V63">
        <v>66.907499999999999</v>
      </c>
      <c r="W63">
        <v>2.65</v>
      </c>
      <c r="X63">
        <v>20</v>
      </c>
      <c r="Y63">
        <v>6.66</v>
      </c>
      <c r="Z63">
        <v>6.67</v>
      </c>
      <c r="AA63">
        <v>167.09</v>
      </c>
      <c r="AB63">
        <v>33.42</v>
      </c>
      <c r="AC63">
        <v>61.01</v>
      </c>
      <c r="AD63">
        <v>28.5</v>
      </c>
      <c r="AE63">
        <v>27</v>
      </c>
      <c r="AF63">
        <v>14</v>
      </c>
      <c r="AG63">
        <v>6.34</v>
      </c>
      <c r="AH63">
        <v>11.67</v>
      </c>
      <c r="AI63">
        <v>11.67</v>
      </c>
      <c r="AJ63">
        <v>26.1</v>
      </c>
      <c r="AK63">
        <v>122.5</v>
      </c>
      <c r="AL63">
        <v>52.5</v>
      </c>
    </row>
    <row r="64" spans="1:38">
      <c r="A64" t="s">
        <v>106</v>
      </c>
      <c r="B64" s="34">
        <v>243.63</v>
      </c>
      <c r="C64" s="34">
        <v>74.13</v>
      </c>
      <c r="D64" s="93">
        <f t="shared" si="0"/>
        <v>89.95</v>
      </c>
      <c r="E64" s="34">
        <v>0</v>
      </c>
      <c r="F64" s="34"/>
      <c r="G64" s="34"/>
      <c r="H64" s="34"/>
      <c r="I64" s="34"/>
      <c r="J64" s="37">
        <v>10.82</v>
      </c>
      <c r="K64" s="37">
        <v>10.82</v>
      </c>
      <c r="L64" s="37">
        <v>11.09</v>
      </c>
      <c r="M64">
        <v>87.01</v>
      </c>
      <c r="N64">
        <v>271.91000000000003</v>
      </c>
      <c r="O64">
        <v>101.26</v>
      </c>
      <c r="P64">
        <v>2.25</v>
      </c>
      <c r="Q64">
        <v>7.21</v>
      </c>
      <c r="R64" s="93">
        <v>29.98</v>
      </c>
      <c r="S64" s="93">
        <v>29.99</v>
      </c>
      <c r="T64" s="93">
        <v>29.98</v>
      </c>
      <c r="U64">
        <v>2.16</v>
      </c>
      <c r="V64">
        <v>58.829940000000001</v>
      </c>
      <c r="W64">
        <v>2.65</v>
      </c>
      <c r="X64">
        <v>20</v>
      </c>
      <c r="Y64">
        <v>6.66</v>
      </c>
      <c r="Z64">
        <v>6.67</v>
      </c>
      <c r="AA64">
        <v>150.38</v>
      </c>
      <c r="AB64">
        <v>30.07</v>
      </c>
      <c r="AC64">
        <v>55.66</v>
      </c>
      <c r="AD64">
        <v>27.5</v>
      </c>
      <c r="AE64">
        <v>17</v>
      </c>
      <c r="AF64">
        <v>9</v>
      </c>
      <c r="AG64">
        <v>6.34</v>
      </c>
      <c r="AH64">
        <v>11.67</v>
      </c>
      <c r="AI64">
        <v>11.67</v>
      </c>
      <c r="AJ64">
        <v>26.1</v>
      </c>
      <c r="AK64">
        <v>108.5</v>
      </c>
      <c r="AL64">
        <v>46.5</v>
      </c>
    </row>
    <row r="65" spans="1:38">
      <c r="A65" t="s">
        <v>107</v>
      </c>
      <c r="B65" s="34">
        <v>243.63</v>
      </c>
      <c r="C65" s="34">
        <v>74.13</v>
      </c>
      <c r="D65" s="93">
        <f t="shared" si="0"/>
        <v>89.95</v>
      </c>
      <c r="E65" s="34">
        <v>0</v>
      </c>
      <c r="F65" s="34"/>
      <c r="G65" s="34"/>
      <c r="H65" s="34"/>
      <c r="I65" s="34"/>
      <c r="J65" s="37">
        <v>10.07</v>
      </c>
      <c r="K65" s="37">
        <v>10.07</v>
      </c>
      <c r="L65" s="37">
        <v>10.31</v>
      </c>
      <c r="M65">
        <v>87.01</v>
      </c>
      <c r="N65">
        <v>271.91000000000003</v>
      </c>
      <c r="O65">
        <v>101.26</v>
      </c>
      <c r="P65">
        <v>2.25</v>
      </c>
      <c r="Q65">
        <v>7.21</v>
      </c>
      <c r="R65" s="93">
        <v>29.98</v>
      </c>
      <c r="S65" s="93">
        <v>29.99</v>
      </c>
      <c r="T65" s="93">
        <v>29.98</v>
      </c>
      <c r="U65">
        <v>2.16</v>
      </c>
      <c r="V65">
        <v>50.314439999999998</v>
      </c>
      <c r="W65">
        <v>2.65</v>
      </c>
      <c r="X65">
        <v>20</v>
      </c>
      <c r="Y65">
        <v>6.66</v>
      </c>
      <c r="Z65">
        <v>6.67</v>
      </c>
      <c r="AA65">
        <v>133.66</v>
      </c>
      <c r="AB65">
        <v>26.73</v>
      </c>
      <c r="AC65">
        <v>49.82</v>
      </c>
      <c r="AD65">
        <v>22.5</v>
      </c>
      <c r="AE65">
        <v>17</v>
      </c>
      <c r="AF65">
        <v>8</v>
      </c>
      <c r="AG65">
        <v>6.34</v>
      </c>
      <c r="AH65">
        <v>11.67</v>
      </c>
      <c r="AI65">
        <v>11.67</v>
      </c>
      <c r="AJ65">
        <v>26.1</v>
      </c>
      <c r="AK65">
        <v>95.9</v>
      </c>
      <c r="AL65">
        <v>41.1</v>
      </c>
    </row>
    <row r="66" spans="1:38">
      <c r="A66" t="s">
        <v>108</v>
      </c>
      <c r="B66" s="34">
        <v>243.63</v>
      </c>
      <c r="C66" s="34">
        <v>74.13</v>
      </c>
      <c r="D66" s="93">
        <f t="shared" si="0"/>
        <v>89.95</v>
      </c>
      <c r="E66" s="34">
        <v>0</v>
      </c>
      <c r="F66" s="34"/>
      <c r="G66" s="34"/>
      <c r="H66" s="34"/>
      <c r="I66" s="34"/>
      <c r="J66" s="37">
        <v>9.1199999999999992</v>
      </c>
      <c r="K66" s="37">
        <v>9.1199999999999992</v>
      </c>
      <c r="L66" s="37">
        <v>9.35</v>
      </c>
      <c r="M66">
        <v>67.680000000000007</v>
      </c>
      <c r="N66">
        <v>271.91000000000003</v>
      </c>
      <c r="O66">
        <v>101.26</v>
      </c>
      <c r="P66">
        <v>2.25</v>
      </c>
      <c r="Q66">
        <v>7.21</v>
      </c>
      <c r="R66" s="93">
        <v>29.98</v>
      </c>
      <c r="S66" s="93">
        <v>29.99</v>
      </c>
      <c r="T66" s="93">
        <v>29.98</v>
      </c>
      <c r="U66">
        <v>2.16</v>
      </c>
      <c r="V66">
        <v>41.506979999999999</v>
      </c>
      <c r="W66">
        <v>2.65</v>
      </c>
      <c r="X66">
        <v>20</v>
      </c>
      <c r="Y66">
        <v>6.66</v>
      </c>
      <c r="Z66">
        <v>6.67</v>
      </c>
      <c r="AA66">
        <v>116.94</v>
      </c>
      <c r="AB66">
        <v>23.39</v>
      </c>
      <c r="AC66">
        <v>43.52</v>
      </c>
      <c r="AD66">
        <v>20.5</v>
      </c>
      <c r="AE66">
        <v>11</v>
      </c>
      <c r="AF66">
        <v>6</v>
      </c>
      <c r="AG66">
        <v>6.34</v>
      </c>
      <c r="AH66">
        <v>11.67</v>
      </c>
      <c r="AI66">
        <v>11.67</v>
      </c>
      <c r="AJ66">
        <v>26.1</v>
      </c>
      <c r="AK66">
        <v>79.8</v>
      </c>
      <c r="AL66">
        <v>34.200000000000003</v>
      </c>
    </row>
    <row r="67" spans="1:38">
      <c r="A67" t="s">
        <v>109</v>
      </c>
      <c r="B67" s="34">
        <v>243.63</v>
      </c>
      <c r="C67" s="34">
        <v>74.13</v>
      </c>
      <c r="D67" s="93">
        <f t="shared" si="0"/>
        <v>89.95</v>
      </c>
      <c r="E67" s="34">
        <v>0</v>
      </c>
      <c r="F67" s="34"/>
      <c r="G67" s="34"/>
      <c r="H67" s="34"/>
      <c r="I67" s="34"/>
      <c r="J67" s="37">
        <v>8.08</v>
      </c>
      <c r="K67" s="37">
        <v>8.08</v>
      </c>
      <c r="L67" s="37">
        <v>8.2799999999999994</v>
      </c>
      <c r="M67">
        <v>67.680000000000007</v>
      </c>
      <c r="N67">
        <v>271.91000000000003</v>
      </c>
      <c r="O67">
        <v>101.26</v>
      </c>
      <c r="P67">
        <v>2.25</v>
      </c>
      <c r="Q67">
        <v>7.21</v>
      </c>
      <c r="R67" s="93">
        <v>29.98</v>
      </c>
      <c r="S67" s="93">
        <v>29.99</v>
      </c>
      <c r="T67" s="93">
        <v>29.98</v>
      </c>
      <c r="U67">
        <v>2.16</v>
      </c>
      <c r="V67">
        <v>31.638732000000001</v>
      </c>
      <c r="W67">
        <v>2.65</v>
      </c>
      <c r="X67">
        <v>20</v>
      </c>
      <c r="Y67">
        <v>6.66</v>
      </c>
      <c r="Z67">
        <v>6.67</v>
      </c>
      <c r="AA67">
        <v>99.27</v>
      </c>
      <c r="AB67">
        <v>19.850000000000001</v>
      </c>
      <c r="AC67">
        <v>36.74</v>
      </c>
      <c r="AD67">
        <v>16.5</v>
      </c>
      <c r="AE67">
        <v>3</v>
      </c>
      <c r="AF67">
        <v>1</v>
      </c>
      <c r="AG67">
        <v>6.34</v>
      </c>
      <c r="AH67">
        <v>11.67</v>
      </c>
      <c r="AI67">
        <v>11.67</v>
      </c>
      <c r="AJ67">
        <v>27.07</v>
      </c>
      <c r="AK67">
        <v>66.5</v>
      </c>
      <c r="AL67">
        <v>28.5</v>
      </c>
    </row>
    <row r="68" spans="1:38">
      <c r="A68" t="s">
        <v>110</v>
      </c>
      <c r="B68" s="34">
        <v>243.63</v>
      </c>
      <c r="C68" s="34">
        <v>74.13</v>
      </c>
      <c r="D68" s="93">
        <f t="shared" ref="D68:D98" si="1">R68+S68+T68</f>
        <v>89.95</v>
      </c>
      <c r="E68" s="34">
        <v>0</v>
      </c>
      <c r="F68" s="34"/>
      <c r="G68" s="34"/>
      <c r="H68" s="34"/>
      <c r="I68" s="34"/>
      <c r="J68" s="37">
        <v>3.62</v>
      </c>
      <c r="K68" s="37">
        <v>3.62</v>
      </c>
      <c r="L68" s="37">
        <v>3.71</v>
      </c>
      <c r="M68">
        <v>96.68</v>
      </c>
      <c r="N68">
        <v>271.91000000000003</v>
      </c>
      <c r="O68">
        <v>101.26</v>
      </c>
      <c r="P68">
        <v>2.25</v>
      </c>
      <c r="Q68">
        <v>7.21</v>
      </c>
      <c r="R68" s="93">
        <v>29.98</v>
      </c>
      <c r="S68" s="93">
        <v>29.99</v>
      </c>
      <c r="T68" s="93">
        <v>29.98</v>
      </c>
      <c r="U68">
        <v>2.16</v>
      </c>
      <c r="V68">
        <v>22.704756</v>
      </c>
      <c r="W68">
        <v>2.65</v>
      </c>
      <c r="X68">
        <v>20</v>
      </c>
      <c r="Y68">
        <v>6.66</v>
      </c>
      <c r="Z68">
        <v>6.67</v>
      </c>
      <c r="AA68">
        <v>81.59</v>
      </c>
      <c r="AB68">
        <v>16.32</v>
      </c>
      <c r="AC68">
        <v>29.89</v>
      </c>
      <c r="AD68">
        <v>12.5</v>
      </c>
      <c r="AE68">
        <v>1</v>
      </c>
      <c r="AF68">
        <v>1</v>
      </c>
      <c r="AG68">
        <v>6.34</v>
      </c>
      <c r="AH68">
        <v>11.67</v>
      </c>
      <c r="AI68">
        <v>11.67</v>
      </c>
      <c r="AJ68">
        <v>27.07</v>
      </c>
      <c r="AK68">
        <v>51.8</v>
      </c>
      <c r="AL68">
        <v>22.2</v>
      </c>
    </row>
    <row r="69" spans="1:38">
      <c r="A69" t="s">
        <v>111</v>
      </c>
      <c r="B69" s="34">
        <v>243.63</v>
      </c>
      <c r="C69" s="34">
        <v>74.13</v>
      </c>
      <c r="D69" s="93">
        <f t="shared" si="1"/>
        <v>55.71</v>
      </c>
      <c r="E69" s="34">
        <v>0</v>
      </c>
      <c r="F69" s="34"/>
      <c r="G69" s="34"/>
      <c r="H69" s="34"/>
      <c r="I69" s="34"/>
      <c r="J69" s="37">
        <v>2.13</v>
      </c>
      <c r="K69" s="37">
        <v>2.13</v>
      </c>
      <c r="L69" s="37">
        <v>2.19</v>
      </c>
      <c r="M69">
        <v>117.95</v>
      </c>
      <c r="N69">
        <v>271.91000000000003</v>
      </c>
      <c r="O69">
        <v>101.26</v>
      </c>
      <c r="P69">
        <v>2.25</v>
      </c>
      <c r="Q69">
        <v>7.21</v>
      </c>
      <c r="R69" s="93">
        <v>16.059999999999999</v>
      </c>
      <c r="S69" s="93">
        <v>28</v>
      </c>
      <c r="T69" s="93">
        <v>11.65</v>
      </c>
      <c r="U69">
        <v>2.16</v>
      </c>
      <c r="V69">
        <v>14.967815999999999</v>
      </c>
      <c r="W69">
        <v>2.65</v>
      </c>
      <c r="X69">
        <v>20</v>
      </c>
      <c r="Y69">
        <v>6.66</v>
      </c>
      <c r="Z69">
        <v>6.67</v>
      </c>
      <c r="AA69">
        <v>63.93</v>
      </c>
      <c r="AB69">
        <v>12.78</v>
      </c>
      <c r="AC69">
        <v>22.66</v>
      </c>
      <c r="AD69">
        <v>9.5</v>
      </c>
      <c r="AE69">
        <v>1</v>
      </c>
      <c r="AF69">
        <v>1</v>
      </c>
      <c r="AG69">
        <v>6.34</v>
      </c>
      <c r="AH69">
        <v>12.49</v>
      </c>
      <c r="AI69">
        <v>12.49</v>
      </c>
      <c r="AJ69">
        <v>28.04</v>
      </c>
      <c r="AK69">
        <v>38.5</v>
      </c>
      <c r="AL69">
        <v>16.5</v>
      </c>
    </row>
    <row r="70" spans="1:38">
      <c r="A70" t="s">
        <v>112</v>
      </c>
      <c r="B70" s="34">
        <v>243.63</v>
      </c>
      <c r="C70" s="34">
        <v>74.13</v>
      </c>
      <c r="D70" s="93">
        <f t="shared" si="1"/>
        <v>27.23</v>
      </c>
      <c r="E70" s="34">
        <v>0</v>
      </c>
      <c r="F70" s="34"/>
      <c r="G70" s="34"/>
      <c r="H70" s="34"/>
      <c r="I70" s="34"/>
      <c r="J70" s="37">
        <v>1.48</v>
      </c>
      <c r="K70" s="37">
        <v>1.48</v>
      </c>
      <c r="L70" s="37">
        <v>1.52</v>
      </c>
      <c r="M70">
        <v>117.95</v>
      </c>
      <c r="N70">
        <v>271.91000000000003</v>
      </c>
      <c r="O70">
        <v>101.26</v>
      </c>
      <c r="P70">
        <v>2.25</v>
      </c>
      <c r="Q70">
        <v>7.21</v>
      </c>
      <c r="R70" s="93">
        <v>3.23</v>
      </c>
      <c r="S70" s="93">
        <v>18</v>
      </c>
      <c r="T70" s="93">
        <v>6</v>
      </c>
      <c r="U70">
        <v>2.16</v>
      </c>
      <c r="V70">
        <v>9.3524519999999995</v>
      </c>
      <c r="W70">
        <v>2.65</v>
      </c>
      <c r="X70">
        <v>20</v>
      </c>
      <c r="Y70">
        <v>6.66</v>
      </c>
      <c r="Z70">
        <v>6.67</v>
      </c>
      <c r="AA70">
        <v>46.25</v>
      </c>
      <c r="AB70">
        <v>9.25</v>
      </c>
      <c r="AC70">
        <v>15.92</v>
      </c>
      <c r="AD70">
        <v>7.5</v>
      </c>
      <c r="AE70">
        <v>5</v>
      </c>
      <c r="AF70">
        <v>2</v>
      </c>
      <c r="AG70">
        <v>6.34</v>
      </c>
      <c r="AH70">
        <v>12.67</v>
      </c>
      <c r="AI70">
        <v>12.67</v>
      </c>
      <c r="AJ70">
        <v>28.04</v>
      </c>
      <c r="AK70">
        <v>21</v>
      </c>
      <c r="AL70">
        <v>9</v>
      </c>
    </row>
    <row r="71" spans="1:38">
      <c r="A71" t="s">
        <v>113</v>
      </c>
      <c r="B71" s="34">
        <v>243.63</v>
      </c>
      <c r="C71" s="34">
        <v>74.13</v>
      </c>
      <c r="D71" s="93">
        <f t="shared" si="1"/>
        <v>18</v>
      </c>
      <c r="E71" s="34">
        <v>0</v>
      </c>
      <c r="F71" s="34"/>
      <c r="G71" s="34"/>
      <c r="H71" s="34"/>
      <c r="I71" s="34"/>
      <c r="J71" s="37">
        <v>0.95</v>
      </c>
      <c r="K71" s="37">
        <v>0.95</v>
      </c>
      <c r="L71" s="37">
        <v>0.97</v>
      </c>
      <c r="M71">
        <v>117.95</v>
      </c>
      <c r="N71">
        <v>271.91000000000003</v>
      </c>
      <c r="O71">
        <v>101.26</v>
      </c>
      <c r="P71">
        <v>2.25</v>
      </c>
      <c r="Q71">
        <v>7.21</v>
      </c>
      <c r="R71" s="93">
        <v>5</v>
      </c>
      <c r="S71" s="93">
        <v>10</v>
      </c>
      <c r="T71" s="93">
        <v>3</v>
      </c>
      <c r="U71">
        <v>2.16</v>
      </c>
      <c r="V71">
        <v>4.8270720000000003</v>
      </c>
      <c r="W71">
        <v>2.65</v>
      </c>
      <c r="X71">
        <v>20</v>
      </c>
      <c r="Y71">
        <v>6.66</v>
      </c>
      <c r="Z71">
        <v>6.67</v>
      </c>
      <c r="AA71">
        <v>33.99</v>
      </c>
      <c r="AB71">
        <v>6.8</v>
      </c>
      <c r="AC71">
        <v>8.81</v>
      </c>
      <c r="AD71">
        <v>5</v>
      </c>
      <c r="AE71">
        <v>3</v>
      </c>
      <c r="AF71">
        <v>1</v>
      </c>
      <c r="AG71">
        <v>6.34</v>
      </c>
      <c r="AH71">
        <v>12.67</v>
      </c>
      <c r="AI71">
        <v>12.67</v>
      </c>
      <c r="AJ71">
        <v>29</v>
      </c>
      <c r="AK71">
        <v>17.5</v>
      </c>
      <c r="AL71">
        <v>7.5</v>
      </c>
    </row>
    <row r="72" spans="1:38">
      <c r="A72" t="s">
        <v>114</v>
      </c>
      <c r="B72" s="34">
        <v>243.63</v>
      </c>
      <c r="C72" s="34">
        <v>74.13</v>
      </c>
      <c r="D72" s="93">
        <f t="shared" si="1"/>
        <v>5</v>
      </c>
      <c r="E72" s="34">
        <v>0</v>
      </c>
      <c r="F72" s="34"/>
      <c r="G72" s="34"/>
      <c r="H72" s="34"/>
      <c r="I72" s="34"/>
      <c r="J72" s="37">
        <v>0.53</v>
      </c>
      <c r="K72" s="37">
        <v>0.53</v>
      </c>
      <c r="L72" s="37">
        <v>0.54</v>
      </c>
      <c r="M72">
        <v>117.95</v>
      </c>
      <c r="N72">
        <v>271.91000000000003</v>
      </c>
      <c r="O72">
        <v>101.26</v>
      </c>
      <c r="P72">
        <v>2.25</v>
      </c>
      <c r="Q72">
        <v>7.21</v>
      </c>
      <c r="R72" s="93">
        <v>1</v>
      </c>
      <c r="S72" s="93">
        <v>3</v>
      </c>
      <c r="T72" s="93">
        <v>1</v>
      </c>
      <c r="U72">
        <v>2.16</v>
      </c>
      <c r="V72">
        <v>0.76882799999999996</v>
      </c>
      <c r="W72">
        <v>2.65</v>
      </c>
      <c r="X72">
        <v>20</v>
      </c>
      <c r="Y72">
        <v>6.66</v>
      </c>
      <c r="Z72">
        <v>6.67</v>
      </c>
      <c r="AA72">
        <v>20.27</v>
      </c>
      <c r="AB72">
        <v>4.05</v>
      </c>
      <c r="AC72">
        <v>6</v>
      </c>
      <c r="AD72">
        <v>3</v>
      </c>
      <c r="AE72">
        <v>6</v>
      </c>
      <c r="AF72">
        <v>3</v>
      </c>
      <c r="AG72">
        <v>6.34</v>
      </c>
      <c r="AH72">
        <v>12.67</v>
      </c>
      <c r="AI72">
        <v>12.67</v>
      </c>
      <c r="AJ72">
        <v>29</v>
      </c>
      <c r="AK72">
        <v>14</v>
      </c>
      <c r="AL72">
        <v>6</v>
      </c>
    </row>
    <row r="73" spans="1:38">
      <c r="A73" t="s">
        <v>115</v>
      </c>
      <c r="B73" s="34">
        <v>243.63</v>
      </c>
      <c r="C73" s="34">
        <v>74.13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0.24</v>
      </c>
      <c r="K73" s="37">
        <v>0.24</v>
      </c>
      <c r="L73" s="37">
        <v>0.24</v>
      </c>
      <c r="M73">
        <v>117.95</v>
      </c>
      <c r="N73">
        <v>271.91000000000003</v>
      </c>
      <c r="O73">
        <v>101.26</v>
      </c>
      <c r="P73">
        <v>2.1800000000000002</v>
      </c>
      <c r="Q73">
        <v>7.21</v>
      </c>
      <c r="R73" s="93">
        <v>0</v>
      </c>
      <c r="S73" s="93">
        <v>0</v>
      </c>
      <c r="T73" s="93">
        <v>0.1</v>
      </c>
      <c r="U73">
        <v>2.16</v>
      </c>
      <c r="V73">
        <v>5.8391999999999999E-2</v>
      </c>
      <c r="W73">
        <v>2.65</v>
      </c>
      <c r="X73">
        <v>20</v>
      </c>
      <c r="Y73">
        <v>6.66</v>
      </c>
      <c r="Z73">
        <v>6.67</v>
      </c>
      <c r="AA73">
        <v>10.46</v>
      </c>
      <c r="AB73">
        <v>2.09</v>
      </c>
      <c r="AC73">
        <v>3.33</v>
      </c>
      <c r="AD73">
        <v>2</v>
      </c>
      <c r="AE73">
        <v>3</v>
      </c>
      <c r="AF73">
        <v>1</v>
      </c>
      <c r="AG73">
        <v>6.34</v>
      </c>
      <c r="AH73">
        <v>12.67</v>
      </c>
      <c r="AI73">
        <v>12.67</v>
      </c>
      <c r="AJ73">
        <v>29</v>
      </c>
      <c r="AK73">
        <v>7</v>
      </c>
      <c r="AL73">
        <v>3</v>
      </c>
    </row>
    <row r="74" spans="1:38">
      <c r="A74" t="s">
        <v>116</v>
      </c>
      <c r="B74" s="34">
        <v>243.63</v>
      </c>
      <c r="C74" s="34">
        <v>74.13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0.06</v>
      </c>
      <c r="K74" s="37">
        <v>0.06</v>
      </c>
      <c r="L74" s="37">
        <v>0.06</v>
      </c>
      <c r="M74">
        <v>117.95</v>
      </c>
      <c r="N74">
        <v>271.91000000000003</v>
      </c>
      <c r="O74">
        <v>101.26</v>
      </c>
      <c r="P74">
        <v>2.1800000000000002</v>
      </c>
      <c r="Q74">
        <v>7.21</v>
      </c>
      <c r="R74" s="93">
        <v>0</v>
      </c>
      <c r="S74" s="93">
        <v>0</v>
      </c>
      <c r="T74" s="93">
        <v>0</v>
      </c>
      <c r="U74">
        <v>2.16</v>
      </c>
      <c r="V74">
        <v>0</v>
      </c>
      <c r="W74">
        <v>2.65</v>
      </c>
      <c r="X74">
        <v>20</v>
      </c>
      <c r="Y74">
        <v>6.66</v>
      </c>
      <c r="Z74">
        <v>6.67</v>
      </c>
      <c r="AA74">
        <v>2.79</v>
      </c>
      <c r="AB74">
        <v>0.56000000000000005</v>
      </c>
      <c r="AC74">
        <v>1</v>
      </c>
      <c r="AD74">
        <v>1</v>
      </c>
      <c r="AE74">
        <v>0</v>
      </c>
      <c r="AF74">
        <v>0</v>
      </c>
      <c r="AG74">
        <v>6.34</v>
      </c>
      <c r="AH74">
        <v>12.67</v>
      </c>
      <c r="AI74">
        <v>12.67</v>
      </c>
      <c r="AJ74">
        <v>29</v>
      </c>
      <c r="AK74">
        <v>3.5</v>
      </c>
      <c r="AL74">
        <v>1.5</v>
      </c>
    </row>
    <row r="75" spans="1:38">
      <c r="A75" t="s">
        <v>117</v>
      </c>
      <c r="B75" s="34">
        <v>243.63</v>
      </c>
      <c r="C75" s="34">
        <v>74.13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117.95</v>
      </c>
      <c r="N75">
        <v>271.91000000000003</v>
      </c>
      <c r="O75">
        <v>101.26</v>
      </c>
      <c r="P75">
        <v>2.1800000000000002</v>
      </c>
      <c r="Q75">
        <v>7.21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2.65</v>
      </c>
      <c r="X75">
        <v>20</v>
      </c>
      <c r="Y75">
        <v>6.66</v>
      </c>
      <c r="Z75">
        <v>6.67</v>
      </c>
      <c r="AA75">
        <v>1.38</v>
      </c>
      <c r="AB75">
        <v>0.27</v>
      </c>
      <c r="AC75">
        <v>0.33</v>
      </c>
      <c r="AD75">
        <v>0</v>
      </c>
      <c r="AE75">
        <v>0</v>
      </c>
      <c r="AF75">
        <v>0</v>
      </c>
      <c r="AG75">
        <v>7</v>
      </c>
      <c r="AH75">
        <v>12.67</v>
      </c>
      <c r="AI75">
        <v>12.67</v>
      </c>
      <c r="AJ75">
        <v>29.97</v>
      </c>
      <c r="AK75">
        <v>0</v>
      </c>
      <c r="AL75">
        <v>0</v>
      </c>
    </row>
    <row r="76" spans="1:38">
      <c r="A76" t="s">
        <v>118</v>
      </c>
      <c r="B76" s="34">
        <v>243.63</v>
      </c>
      <c r="C76" s="34">
        <v>74.13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117.95</v>
      </c>
      <c r="N76">
        <v>271.91000000000003</v>
      </c>
      <c r="O76">
        <v>101.26</v>
      </c>
      <c r="P76">
        <v>2.1800000000000002</v>
      </c>
      <c r="Q76">
        <v>7.21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2.65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</v>
      </c>
      <c r="AH76">
        <v>12.67</v>
      </c>
      <c r="AI76">
        <v>12.67</v>
      </c>
      <c r="AJ76">
        <v>29.97</v>
      </c>
      <c r="AK76">
        <v>0</v>
      </c>
      <c r="AL76">
        <v>0</v>
      </c>
    </row>
    <row r="77" spans="1:38">
      <c r="A77" t="s">
        <v>119</v>
      </c>
      <c r="B77" s="34">
        <v>243.63</v>
      </c>
      <c r="C77" s="34">
        <v>74.13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117.95</v>
      </c>
      <c r="N77">
        <v>271.91000000000003</v>
      </c>
      <c r="O77">
        <v>101.26</v>
      </c>
      <c r="P77">
        <v>2.1800000000000002</v>
      </c>
      <c r="Q77">
        <v>7.21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2.65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</v>
      </c>
      <c r="AH77">
        <v>12.67</v>
      </c>
      <c r="AI77">
        <v>12.67</v>
      </c>
      <c r="AJ77">
        <v>30.94</v>
      </c>
      <c r="AK77">
        <v>0</v>
      </c>
      <c r="AL77">
        <v>0</v>
      </c>
    </row>
    <row r="78" spans="1:38">
      <c r="A78" t="s">
        <v>120</v>
      </c>
      <c r="B78" s="34">
        <v>243.63</v>
      </c>
      <c r="C78" s="34">
        <v>74.13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117.95</v>
      </c>
      <c r="N78">
        <v>271.91000000000003</v>
      </c>
      <c r="O78">
        <v>101.26</v>
      </c>
      <c r="P78">
        <v>2.1800000000000002</v>
      </c>
      <c r="Q78">
        <v>7.21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2.65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12.67</v>
      </c>
      <c r="AI78">
        <v>12.67</v>
      </c>
      <c r="AJ78">
        <v>29.97</v>
      </c>
      <c r="AK78">
        <v>0</v>
      </c>
      <c r="AL78">
        <v>0</v>
      </c>
    </row>
    <row r="79" spans="1:38">
      <c r="A79" t="s">
        <v>121</v>
      </c>
      <c r="B79" s="34">
        <v>243.63</v>
      </c>
      <c r="C79" s="34">
        <v>74.13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117.95</v>
      </c>
      <c r="N79">
        <v>271.91000000000003</v>
      </c>
      <c r="O79">
        <v>101.26</v>
      </c>
      <c r="P79">
        <v>2.1800000000000002</v>
      </c>
      <c r="Q79">
        <v>7.21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2.6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12.67</v>
      </c>
      <c r="AI79">
        <v>12.67</v>
      </c>
      <c r="AJ79">
        <v>29</v>
      </c>
      <c r="AK79">
        <v>0</v>
      </c>
      <c r="AL79">
        <v>0</v>
      </c>
    </row>
    <row r="80" spans="1:38">
      <c r="A80" t="s">
        <v>122</v>
      </c>
      <c r="B80" s="34">
        <v>243.63</v>
      </c>
      <c r="C80" s="34">
        <v>74.13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117.95</v>
      </c>
      <c r="N80">
        <v>271.91000000000003</v>
      </c>
      <c r="O80">
        <v>101.26</v>
      </c>
      <c r="P80">
        <v>2.1800000000000002</v>
      </c>
      <c r="Q80">
        <v>7.21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2.6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12.67</v>
      </c>
      <c r="AI80">
        <v>12.67</v>
      </c>
      <c r="AJ80">
        <v>29</v>
      </c>
      <c r="AK80">
        <v>0</v>
      </c>
      <c r="AL80">
        <v>0</v>
      </c>
    </row>
    <row r="81" spans="1:38">
      <c r="A81" t="s">
        <v>123</v>
      </c>
      <c r="B81" s="34">
        <v>243.63</v>
      </c>
      <c r="C81" s="34">
        <v>74.13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117.95</v>
      </c>
      <c r="N81">
        <v>271.91000000000003</v>
      </c>
      <c r="O81">
        <v>101.26</v>
      </c>
      <c r="P81">
        <v>2.1800000000000002</v>
      </c>
      <c r="Q81">
        <v>7.21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2.6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12.67</v>
      </c>
      <c r="AI81">
        <v>12.67</v>
      </c>
      <c r="AJ81">
        <v>29</v>
      </c>
      <c r="AK81">
        <v>0</v>
      </c>
      <c r="AL81">
        <v>0</v>
      </c>
    </row>
    <row r="82" spans="1:38">
      <c r="A82" t="s">
        <v>124</v>
      </c>
      <c r="B82" s="34">
        <v>243.63</v>
      </c>
      <c r="C82" s="34">
        <v>74.13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117.95</v>
      </c>
      <c r="N82">
        <v>271.91000000000003</v>
      </c>
      <c r="O82">
        <v>101.26</v>
      </c>
      <c r="P82">
        <v>2.1800000000000002</v>
      </c>
      <c r="Q82">
        <v>7.21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2.6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12.67</v>
      </c>
      <c r="AI82">
        <v>12.67</v>
      </c>
      <c r="AJ82">
        <v>29</v>
      </c>
      <c r="AK82">
        <v>0</v>
      </c>
      <c r="AL82">
        <v>0</v>
      </c>
    </row>
    <row r="83" spans="1:38">
      <c r="A83" t="s">
        <v>125</v>
      </c>
      <c r="B83" s="34">
        <v>261.62</v>
      </c>
      <c r="C83" s="34">
        <v>74.13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117.95</v>
      </c>
      <c r="N83">
        <v>271.91000000000003</v>
      </c>
      <c r="O83">
        <v>101.26</v>
      </c>
      <c r="P83">
        <v>2.1</v>
      </c>
      <c r="Q83">
        <v>7.21</v>
      </c>
      <c r="R83" s="93">
        <v>0</v>
      </c>
      <c r="S83" s="93">
        <v>0</v>
      </c>
      <c r="T83" s="93">
        <v>0</v>
      </c>
      <c r="U83">
        <v>2</v>
      </c>
      <c r="V83">
        <v>0</v>
      </c>
      <c r="W83">
        <v>2.6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10</v>
      </c>
      <c r="AI83">
        <v>10</v>
      </c>
      <c r="AJ83">
        <v>29</v>
      </c>
      <c r="AK83">
        <v>0</v>
      </c>
      <c r="AL83">
        <v>0</v>
      </c>
    </row>
    <row r="84" spans="1:38">
      <c r="A84" t="s">
        <v>126</v>
      </c>
      <c r="B84" s="34">
        <v>261.62</v>
      </c>
      <c r="C84" s="34">
        <v>74.13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117.95</v>
      </c>
      <c r="N84">
        <v>271.91000000000003</v>
      </c>
      <c r="O84">
        <v>101.26</v>
      </c>
      <c r="P84">
        <v>2.1</v>
      </c>
      <c r="Q84">
        <v>7.21</v>
      </c>
      <c r="R84" s="93">
        <v>0</v>
      </c>
      <c r="S84" s="93">
        <v>0</v>
      </c>
      <c r="T84" s="93">
        <v>0</v>
      </c>
      <c r="U84">
        <v>2</v>
      </c>
      <c r="V84">
        <v>0</v>
      </c>
      <c r="W84">
        <v>2.6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10</v>
      </c>
      <c r="AI84">
        <v>10</v>
      </c>
      <c r="AJ84">
        <v>29</v>
      </c>
      <c r="AK84">
        <v>0</v>
      </c>
      <c r="AL84">
        <v>0</v>
      </c>
    </row>
    <row r="85" spans="1:38">
      <c r="A85" t="s">
        <v>127</v>
      </c>
      <c r="B85" s="34">
        <v>261.62</v>
      </c>
      <c r="C85" s="34">
        <v>74.13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117.95</v>
      </c>
      <c r="N85">
        <v>271.91000000000003</v>
      </c>
      <c r="O85">
        <v>101.26</v>
      </c>
      <c r="P85">
        <v>2.1</v>
      </c>
      <c r="Q85">
        <v>7.21</v>
      </c>
      <c r="R85" s="93">
        <v>0</v>
      </c>
      <c r="S85" s="93">
        <v>0</v>
      </c>
      <c r="T85" s="93">
        <v>0</v>
      </c>
      <c r="U85">
        <v>2</v>
      </c>
      <c r="V85">
        <v>0</v>
      </c>
      <c r="W85">
        <v>2.6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10.35</v>
      </c>
      <c r="AI85">
        <v>10.35</v>
      </c>
      <c r="AJ85">
        <v>29</v>
      </c>
      <c r="AK85">
        <v>0</v>
      </c>
      <c r="AL85">
        <v>0</v>
      </c>
    </row>
    <row r="86" spans="1:38">
      <c r="A86" t="s">
        <v>128</v>
      </c>
      <c r="B86" s="34">
        <v>261.62</v>
      </c>
      <c r="C86" s="34">
        <v>74.13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117.95</v>
      </c>
      <c r="N86">
        <v>271.91000000000003</v>
      </c>
      <c r="O86">
        <v>101.26</v>
      </c>
      <c r="P86">
        <v>2.1</v>
      </c>
      <c r="Q86">
        <v>7.21</v>
      </c>
      <c r="R86" s="93">
        <v>0</v>
      </c>
      <c r="S86" s="93">
        <v>0</v>
      </c>
      <c r="T86" s="93">
        <v>0</v>
      </c>
      <c r="U86">
        <v>2</v>
      </c>
      <c r="V86">
        <v>0</v>
      </c>
      <c r="W86">
        <v>2.6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11.7</v>
      </c>
      <c r="AI86">
        <v>11.7</v>
      </c>
      <c r="AJ86">
        <v>29</v>
      </c>
      <c r="AK86">
        <v>0</v>
      </c>
      <c r="AL86">
        <v>0</v>
      </c>
    </row>
    <row r="87" spans="1:38">
      <c r="A87" t="s">
        <v>129</v>
      </c>
      <c r="B87" s="34">
        <v>249.35</v>
      </c>
      <c r="C87" s="34">
        <v>59.12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96.68</v>
      </c>
      <c r="N87">
        <v>271.91000000000003</v>
      </c>
      <c r="O87">
        <v>101.26</v>
      </c>
      <c r="P87">
        <v>2.1</v>
      </c>
      <c r="Q87">
        <v>7.21</v>
      </c>
      <c r="R87" s="93">
        <v>0</v>
      </c>
      <c r="S87" s="93">
        <v>0</v>
      </c>
      <c r="T87" s="93">
        <v>0</v>
      </c>
      <c r="U87">
        <v>2</v>
      </c>
      <c r="V87">
        <v>0</v>
      </c>
      <c r="W87">
        <v>2.6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11.88</v>
      </c>
      <c r="AI87">
        <v>11.88</v>
      </c>
      <c r="AJ87">
        <v>28.04</v>
      </c>
      <c r="AK87">
        <v>0</v>
      </c>
      <c r="AL87">
        <v>0</v>
      </c>
    </row>
    <row r="88" spans="1:38">
      <c r="A88" t="s">
        <v>130</v>
      </c>
      <c r="B88" s="34">
        <v>249.35</v>
      </c>
      <c r="C88" s="34">
        <v>59.12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96.68</v>
      </c>
      <c r="N88">
        <v>271.91000000000003</v>
      </c>
      <c r="O88">
        <v>101.26</v>
      </c>
      <c r="P88">
        <v>2.1</v>
      </c>
      <c r="Q88">
        <v>7.21</v>
      </c>
      <c r="R88" s="93">
        <v>0</v>
      </c>
      <c r="S88" s="93">
        <v>0</v>
      </c>
      <c r="T88" s="93">
        <v>0</v>
      </c>
      <c r="U88">
        <v>2</v>
      </c>
      <c r="V88">
        <v>0</v>
      </c>
      <c r="W88">
        <v>2.6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12.42</v>
      </c>
      <c r="AI88">
        <v>12.42</v>
      </c>
      <c r="AJ88">
        <v>28.04</v>
      </c>
      <c r="AK88">
        <v>0</v>
      </c>
      <c r="AL88">
        <v>0</v>
      </c>
    </row>
    <row r="89" spans="1:38">
      <c r="A89" t="s">
        <v>131</v>
      </c>
      <c r="B89" s="34">
        <v>261.62</v>
      </c>
      <c r="C89" s="34">
        <v>74.13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117.95</v>
      </c>
      <c r="N89">
        <v>271.91000000000003</v>
      </c>
      <c r="O89">
        <v>101.26</v>
      </c>
      <c r="P89">
        <v>2.1</v>
      </c>
      <c r="Q89">
        <v>7.21</v>
      </c>
      <c r="R89" s="93">
        <v>0</v>
      </c>
      <c r="S89" s="93">
        <v>0</v>
      </c>
      <c r="T89" s="93">
        <v>0</v>
      </c>
      <c r="U89">
        <v>2</v>
      </c>
      <c r="V89">
        <v>0</v>
      </c>
      <c r="W89">
        <v>2.6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12.59</v>
      </c>
      <c r="AI89">
        <v>12.59</v>
      </c>
      <c r="AJ89">
        <v>28.04</v>
      </c>
      <c r="AK89">
        <v>0</v>
      </c>
      <c r="AL89">
        <v>0</v>
      </c>
    </row>
    <row r="90" spans="1:38">
      <c r="A90" t="s">
        <v>132</v>
      </c>
      <c r="B90" s="34">
        <v>261.62</v>
      </c>
      <c r="C90" s="34">
        <v>74.13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117.95</v>
      </c>
      <c r="N90">
        <v>271.91000000000003</v>
      </c>
      <c r="O90">
        <v>101.26</v>
      </c>
      <c r="P90">
        <v>2.1</v>
      </c>
      <c r="Q90">
        <v>7.21</v>
      </c>
      <c r="R90" s="93">
        <v>0</v>
      </c>
      <c r="S90" s="93">
        <v>0</v>
      </c>
      <c r="T90" s="93">
        <v>0</v>
      </c>
      <c r="U90">
        <v>2</v>
      </c>
      <c r="V90">
        <v>0</v>
      </c>
      <c r="W90">
        <v>2.6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12.95</v>
      </c>
      <c r="AI90">
        <v>12.95</v>
      </c>
      <c r="AJ90">
        <v>28.04</v>
      </c>
      <c r="AK90">
        <v>0</v>
      </c>
      <c r="AL90">
        <v>0</v>
      </c>
    </row>
    <row r="91" spans="1:38">
      <c r="A91" t="s">
        <v>133</v>
      </c>
      <c r="B91" s="34">
        <v>261.62</v>
      </c>
      <c r="C91" s="34">
        <v>74.13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117.95</v>
      </c>
      <c r="N91">
        <v>271.91000000000003</v>
      </c>
      <c r="O91">
        <v>101.26</v>
      </c>
      <c r="P91">
        <v>2.02</v>
      </c>
      <c r="Q91">
        <v>7.21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2.6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13.13</v>
      </c>
      <c r="AI91">
        <v>13.13</v>
      </c>
      <c r="AJ91">
        <v>28.04</v>
      </c>
      <c r="AK91">
        <v>0</v>
      </c>
      <c r="AL91">
        <v>0</v>
      </c>
    </row>
    <row r="92" spans="1:38">
      <c r="A92" t="s">
        <v>134</v>
      </c>
      <c r="B92" s="34">
        <v>261.62</v>
      </c>
      <c r="C92" s="34">
        <v>74.13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117.95</v>
      </c>
      <c r="N92">
        <v>271.91000000000003</v>
      </c>
      <c r="O92">
        <v>101.26</v>
      </c>
      <c r="P92">
        <v>2.02</v>
      </c>
      <c r="Q92">
        <v>7.21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2.6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13.17</v>
      </c>
      <c r="AI92">
        <v>13.17</v>
      </c>
      <c r="AJ92">
        <v>28.04</v>
      </c>
      <c r="AK92">
        <v>0</v>
      </c>
      <c r="AL92">
        <v>0</v>
      </c>
    </row>
    <row r="93" spans="1:38">
      <c r="A93" t="s">
        <v>135</v>
      </c>
      <c r="B93" s="34">
        <v>261.62</v>
      </c>
      <c r="C93" s="34">
        <v>74.13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117.95</v>
      </c>
      <c r="N93">
        <v>271.91000000000003</v>
      </c>
      <c r="O93">
        <v>101.26</v>
      </c>
      <c r="P93">
        <v>2.02</v>
      </c>
      <c r="Q93">
        <v>7.21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2.6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12.93</v>
      </c>
      <c r="AI93">
        <v>12.93</v>
      </c>
      <c r="AJ93">
        <v>27.07</v>
      </c>
      <c r="AK93">
        <v>0</v>
      </c>
      <c r="AL93">
        <v>0</v>
      </c>
    </row>
    <row r="94" spans="1:38">
      <c r="A94" t="s">
        <v>136</v>
      </c>
      <c r="B94" s="34">
        <v>261.62</v>
      </c>
      <c r="C94" s="34">
        <v>74.13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96.68</v>
      </c>
      <c r="N94">
        <v>271.91000000000003</v>
      </c>
      <c r="O94">
        <v>101.26</v>
      </c>
      <c r="P94">
        <v>2.02</v>
      </c>
      <c r="Q94">
        <v>7.21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2.6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12.42</v>
      </c>
      <c r="AI94">
        <v>12.42</v>
      </c>
      <c r="AJ94">
        <v>27.07</v>
      </c>
      <c r="AK94">
        <v>0</v>
      </c>
      <c r="AL94">
        <v>0</v>
      </c>
    </row>
    <row r="95" spans="1:38">
      <c r="A95" t="s">
        <v>137</v>
      </c>
      <c r="B95" s="34">
        <v>261.62</v>
      </c>
      <c r="C95" s="34">
        <v>74.13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87.01</v>
      </c>
      <c r="N95">
        <v>271.91000000000003</v>
      </c>
      <c r="O95">
        <v>101.26</v>
      </c>
      <c r="P95">
        <v>2.02</v>
      </c>
      <c r="Q95">
        <v>7.21</v>
      </c>
      <c r="R95" s="93">
        <v>0</v>
      </c>
      <c r="S95" s="93">
        <v>0</v>
      </c>
      <c r="T95" s="93">
        <v>0</v>
      </c>
      <c r="U95">
        <v>1.92</v>
      </c>
      <c r="V95">
        <v>0</v>
      </c>
      <c r="W95">
        <v>2.6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12.19</v>
      </c>
      <c r="AI95">
        <v>12.19</v>
      </c>
      <c r="AJ95">
        <v>27.07</v>
      </c>
      <c r="AK95">
        <v>0</v>
      </c>
      <c r="AL95">
        <v>0</v>
      </c>
    </row>
    <row r="96" spans="1:38">
      <c r="A96" t="s">
        <v>138</v>
      </c>
      <c r="B96" s="34">
        <v>261.62</v>
      </c>
      <c r="C96" s="34">
        <v>74.13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87.01</v>
      </c>
      <c r="N96">
        <v>271.91000000000003</v>
      </c>
      <c r="O96">
        <v>101.26</v>
      </c>
      <c r="P96">
        <v>2.02</v>
      </c>
      <c r="Q96">
        <v>7.21</v>
      </c>
      <c r="R96" s="93">
        <v>0</v>
      </c>
      <c r="S96" s="93">
        <v>0</v>
      </c>
      <c r="T96" s="93">
        <v>0</v>
      </c>
      <c r="U96">
        <v>1.92</v>
      </c>
      <c r="V96">
        <v>0</v>
      </c>
      <c r="W96">
        <v>2.6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11.79</v>
      </c>
      <c r="AI96">
        <v>11.79</v>
      </c>
      <c r="AJ96">
        <v>27.07</v>
      </c>
      <c r="AK96">
        <v>0</v>
      </c>
      <c r="AL96">
        <v>0</v>
      </c>
    </row>
    <row r="97" spans="1:50">
      <c r="A97" t="s">
        <v>139</v>
      </c>
      <c r="B97" s="34">
        <v>261.62</v>
      </c>
      <c r="C97" s="34">
        <v>59.12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71.930000000000007</v>
      </c>
      <c r="N97">
        <v>271.91000000000003</v>
      </c>
      <c r="O97">
        <v>101.26</v>
      </c>
      <c r="P97">
        <v>2.02</v>
      </c>
      <c r="Q97">
        <v>7.21</v>
      </c>
      <c r="R97" s="93">
        <v>0</v>
      </c>
      <c r="S97" s="93">
        <v>0</v>
      </c>
      <c r="T97" s="93">
        <v>0</v>
      </c>
      <c r="U97">
        <v>1.92</v>
      </c>
      <c r="V97">
        <v>0</v>
      </c>
      <c r="W97">
        <v>2.6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11.43</v>
      </c>
      <c r="AI97">
        <v>11.43</v>
      </c>
      <c r="AJ97">
        <v>27.07</v>
      </c>
      <c r="AK97">
        <v>0</v>
      </c>
      <c r="AL97">
        <v>0</v>
      </c>
    </row>
    <row r="98" spans="1:50">
      <c r="A98" t="s">
        <v>140</v>
      </c>
      <c r="B98" s="34">
        <v>244.51</v>
      </c>
      <c r="C98" s="34">
        <v>59.12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71.930000000000007</v>
      </c>
      <c r="N98">
        <v>271.91000000000003</v>
      </c>
      <c r="O98">
        <v>101.26</v>
      </c>
      <c r="P98">
        <v>2.02</v>
      </c>
      <c r="Q98">
        <v>7.21</v>
      </c>
      <c r="R98" s="93">
        <v>0</v>
      </c>
      <c r="S98" s="93">
        <v>0</v>
      </c>
      <c r="T98" s="93">
        <v>0</v>
      </c>
      <c r="U98">
        <v>1.92</v>
      </c>
      <c r="V98">
        <v>0</v>
      </c>
      <c r="W98">
        <v>2.6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10.9</v>
      </c>
      <c r="AI98">
        <v>10.9</v>
      </c>
      <c r="AJ98">
        <v>27.07</v>
      </c>
      <c r="AK98">
        <v>0</v>
      </c>
      <c r="AL98">
        <v>0</v>
      </c>
    </row>
    <row r="99" spans="1:50">
      <c r="A99" t="s">
        <v>141</v>
      </c>
      <c r="B99" s="34">
        <f>SUM(B3:B98)/4000</f>
        <v>6.0023099999999943</v>
      </c>
      <c r="C99" s="34">
        <f t="shared" ref="C99:P99" si="2">SUM(C3:C98)/4000</f>
        <v>1.7120175000000015</v>
      </c>
      <c r="D99" s="93">
        <f t="shared" ref="D99" si="3">SUM(D3:D98)/4000</f>
        <v>0.83926249999999958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0.10017</v>
      </c>
      <c r="K99" s="37">
        <f t="shared" si="2"/>
        <v>0.10017</v>
      </c>
      <c r="L99" s="37">
        <f t="shared" si="2"/>
        <v>0.10268250000000002</v>
      </c>
      <c r="M99">
        <f t="shared" si="2"/>
        <v>2.0597449999999995</v>
      </c>
      <c r="N99">
        <f t="shared" si="2"/>
        <v>6.525839999999997</v>
      </c>
      <c r="O99">
        <f t="shared" si="2"/>
        <v>2.430240000000004</v>
      </c>
      <c r="P99">
        <f t="shared" si="2"/>
        <v>4.9695000000000024E-2</v>
      </c>
      <c r="Q99">
        <f t="shared" ref="Q99:AF99" si="5">SUM(Q3:Q98)/4000</f>
        <v>0.16704000000000002</v>
      </c>
      <c r="R99" s="93">
        <f t="shared" si="5"/>
        <v>0.2785450000000001</v>
      </c>
      <c r="S99" s="93">
        <f t="shared" si="5"/>
        <v>0.28615250000000003</v>
      </c>
      <c r="T99" s="93">
        <f t="shared" si="5"/>
        <v>0.27456500000000006</v>
      </c>
      <c r="U99">
        <f t="shared" si="5"/>
        <v>4.7409999999999959E-2</v>
      </c>
      <c r="V99">
        <f t="shared" si="5"/>
        <v>0.82313985900000008</v>
      </c>
      <c r="W99">
        <f t="shared" si="5"/>
        <v>6.2449999999999964E-2</v>
      </c>
      <c r="X99">
        <f t="shared" si="5"/>
        <v>0.51851000000000003</v>
      </c>
      <c r="Y99">
        <f t="shared" si="5"/>
        <v>0.17272499999999991</v>
      </c>
      <c r="Z99">
        <f t="shared" si="5"/>
        <v>0.17289999999999983</v>
      </c>
      <c r="AA99">
        <f t="shared" si="5"/>
        <v>1.5947250000000002</v>
      </c>
      <c r="AB99">
        <f t="shared" si="5"/>
        <v>0.31893749999999993</v>
      </c>
      <c r="AC99">
        <f t="shared" si="5"/>
        <v>0.56982999999999995</v>
      </c>
      <c r="AD99">
        <f t="shared" si="5"/>
        <v>0.31043749999999998</v>
      </c>
      <c r="AE99">
        <f t="shared" si="5"/>
        <v>0.44950000000000001</v>
      </c>
      <c r="AF99">
        <f t="shared" si="5"/>
        <v>0.22475000000000001</v>
      </c>
      <c r="AG99">
        <f t="shared" ref="AG99:AM99" si="6">SUM(AG3:AG98)/4000</f>
        <v>0.16103999999999979</v>
      </c>
      <c r="AH99">
        <f t="shared" si="6"/>
        <v>0.3126874999999999</v>
      </c>
      <c r="AI99">
        <f t="shared" si="6"/>
        <v>0.3126874999999999</v>
      </c>
      <c r="AJ99">
        <f t="shared" si="6"/>
        <v>0.64844750000000018</v>
      </c>
      <c r="AK99">
        <f t="shared" si="6"/>
        <v>1.2298999999999998</v>
      </c>
      <c r="AL99">
        <f t="shared" si="6"/>
        <v>0.52710000000000001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254.80667676767675</v>
      </c>
      <c r="L3">
        <v>2.9995897796530704</v>
      </c>
      <c r="M3">
        <v>63.774255199550311</v>
      </c>
      <c r="N3">
        <v>51.882718076720963</v>
      </c>
      <c r="O3">
        <v>73.282950244647026</v>
      </c>
      <c r="P3">
        <v>17.491058906030855</v>
      </c>
      <c r="Q3">
        <v>1.9619161791044777</v>
      </c>
      <c r="R3">
        <v>6.9998184951456306</v>
      </c>
      <c r="S3">
        <v>4.9965517241379311</v>
      </c>
      <c r="T3">
        <v>0</v>
      </c>
      <c r="U3">
        <v>62.111637068688715</v>
      </c>
      <c r="V3">
        <v>6.2563497822931788</v>
      </c>
      <c r="W3">
        <v>19.858737419945104</v>
      </c>
      <c r="X3">
        <v>43.191821623895663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13.992380639999997</v>
      </c>
      <c r="AH3">
        <v>0</v>
      </c>
      <c r="AI3">
        <v>0</v>
      </c>
      <c r="AJ3">
        <v>0</v>
      </c>
      <c r="AK3">
        <v>11.593920000000001</v>
      </c>
      <c r="AL3">
        <v>1.9071799999999999</v>
      </c>
      <c r="AM3">
        <v>0</v>
      </c>
      <c r="AN3">
        <v>0</v>
      </c>
      <c r="AO3">
        <v>0.12912480000000001</v>
      </c>
      <c r="AP3">
        <v>1.800428924107079</v>
      </c>
      <c r="AQ3">
        <v>0</v>
      </c>
      <c r="AR3">
        <v>21.820499999999996</v>
      </c>
      <c r="AS3">
        <v>14.009049424323523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665.40556208956866</v>
      </c>
      <c r="DN3">
        <v>22.850196966351735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254.80667676767675</v>
      </c>
      <c r="L4">
        <v>2.9995897796530704</v>
      </c>
      <c r="M4">
        <v>63.774255199550311</v>
      </c>
      <c r="N4">
        <v>51.882718076720963</v>
      </c>
      <c r="O4">
        <v>73.282950244647026</v>
      </c>
      <c r="P4">
        <v>17.491058906030855</v>
      </c>
      <c r="Q4">
        <v>1.9993045454545457</v>
      </c>
      <c r="R4">
        <v>6.9998184951456306</v>
      </c>
      <c r="S4">
        <v>4.9965517241379311</v>
      </c>
      <c r="T4">
        <v>0</v>
      </c>
      <c r="U4">
        <v>62.111637068688715</v>
      </c>
      <c r="V4">
        <v>6.2563497822931788</v>
      </c>
      <c r="W4">
        <v>19.858737419945104</v>
      </c>
      <c r="X4">
        <v>43.191821623895663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13.992380639999997</v>
      </c>
      <c r="AH4">
        <v>0</v>
      </c>
      <c r="AI4">
        <v>0</v>
      </c>
      <c r="AJ4">
        <v>0</v>
      </c>
      <c r="AK4">
        <v>11.593920000000001</v>
      </c>
      <c r="AL4">
        <v>1.9071799999999999</v>
      </c>
      <c r="AM4">
        <v>0</v>
      </c>
      <c r="AN4">
        <v>0</v>
      </c>
      <c r="AO4">
        <v>0.12912480000000001</v>
      </c>
      <c r="AP4">
        <v>1.800428924107079</v>
      </c>
      <c r="AQ4">
        <v>0</v>
      </c>
      <c r="AR4">
        <v>21.820499999999996</v>
      </c>
      <c r="AS4">
        <v>14.009049424323523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665.4417091410196</v>
      </c>
      <c r="DN4">
        <v>22.851438281250847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254.80667676767675</v>
      </c>
      <c r="L5">
        <v>2.9995897796530704</v>
      </c>
      <c r="M5">
        <v>63.774255199550311</v>
      </c>
      <c r="N5">
        <v>51.882718076720963</v>
      </c>
      <c r="O5">
        <v>73.282950244647026</v>
      </c>
      <c r="P5">
        <v>17.491058906030855</v>
      </c>
      <c r="Q5">
        <v>1.9993045454545457</v>
      </c>
      <c r="R5">
        <v>6.9998184951456306</v>
      </c>
      <c r="S5">
        <v>4.9965517241379311</v>
      </c>
      <c r="T5">
        <v>0</v>
      </c>
      <c r="U5">
        <v>62.111637068688715</v>
      </c>
      <c r="V5">
        <v>6.2563497822931788</v>
      </c>
      <c r="W5">
        <v>19.858737419945104</v>
      </c>
      <c r="X5">
        <v>43.191821623895663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13.992380639999997</v>
      </c>
      <c r="AH5">
        <v>0</v>
      </c>
      <c r="AI5">
        <v>0</v>
      </c>
      <c r="AJ5">
        <v>0</v>
      </c>
      <c r="AK5">
        <v>11.593920000000001</v>
      </c>
      <c r="AL5">
        <v>1.9071799999999999</v>
      </c>
      <c r="AM5">
        <v>0</v>
      </c>
      <c r="AN5">
        <v>0</v>
      </c>
      <c r="AO5">
        <v>0.12912480000000001</v>
      </c>
      <c r="AP5">
        <v>1.800428924107079</v>
      </c>
      <c r="AQ5">
        <v>0</v>
      </c>
      <c r="AR5">
        <v>3.8791999999999995</v>
      </c>
      <c r="AS5">
        <v>14.009049424323523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648.09606047670786</v>
      </c>
      <c r="DN5">
        <v>22.255786945562441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254.80667676767675</v>
      </c>
      <c r="L6">
        <v>2.9995897796530704</v>
      </c>
      <c r="M6">
        <v>63.774255199550311</v>
      </c>
      <c r="N6">
        <v>51.882718076720963</v>
      </c>
      <c r="O6">
        <v>73.282950244647026</v>
      </c>
      <c r="P6">
        <v>17.491058906030855</v>
      </c>
      <c r="Q6">
        <v>1.9993045454545457</v>
      </c>
      <c r="R6">
        <v>6.9998184951456306</v>
      </c>
      <c r="S6">
        <v>4.9965517241379311</v>
      </c>
      <c r="T6">
        <v>0</v>
      </c>
      <c r="U6">
        <v>62.111637068688715</v>
      </c>
      <c r="V6">
        <v>6.2563497822931788</v>
      </c>
      <c r="W6">
        <v>19.858737419945104</v>
      </c>
      <c r="X6">
        <v>43.191821623895663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13.992380639999997</v>
      </c>
      <c r="AH6">
        <v>0</v>
      </c>
      <c r="AI6">
        <v>0</v>
      </c>
      <c r="AJ6">
        <v>0</v>
      </c>
      <c r="AK6">
        <v>11.593920000000001</v>
      </c>
      <c r="AL6">
        <v>1.9071799999999999</v>
      </c>
      <c r="AM6">
        <v>0</v>
      </c>
      <c r="AN6">
        <v>0</v>
      </c>
      <c r="AO6">
        <v>0.12912480000000001</v>
      </c>
      <c r="AP6">
        <v>1.800428924107079</v>
      </c>
      <c r="AQ6">
        <v>0</v>
      </c>
      <c r="AR6">
        <v>2.9093999999999993</v>
      </c>
      <c r="AS6">
        <v>14.009049424323523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647.15845757317538</v>
      </c>
      <c r="DN6">
        <v>22.223589849095049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239.99793131981795</v>
      </c>
      <c r="L7">
        <v>2.9995897796530704</v>
      </c>
      <c r="M7">
        <v>63.774255199550311</v>
      </c>
      <c r="N7">
        <v>51.882718076720963</v>
      </c>
      <c r="O7">
        <v>73.282950244647026</v>
      </c>
      <c r="P7">
        <v>17.491058906030855</v>
      </c>
      <c r="Q7">
        <v>1.9993045454545457</v>
      </c>
      <c r="R7">
        <v>7.3558016644004951</v>
      </c>
      <c r="S7">
        <v>4.9965517241379311</v>
      </c>
      <c r="T7">
        <v>0</v>
      </c>
      <c r="U7">
        <v>62.111637068688715</v>
      </c>
      <c r="V7">
        <v>6.2578539267015705</v>
      </c>
      <c r="W7">
        <v>19.858737419945104</v>
      </c>
      <c r="X7">
        <v>43.191821623895663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13.992380639999997</v>
      </c>
      <c r="AH7">
        <v>0</v>
      </c>
      <c r="AI7">
        <v>0</v>
      </c>
      <c r="AJ7">
        <v>0</v>
      </c>
      <c r="AK7">
        <v>11.593920000000001</v>
      </c>
      <c r="AL7">
        <v>1.9071799999999999</v>
      </c>
      <c r="AM7">
        <v>0</v>
      </c>
      <c r="AN7">
        <v>0</v>
      </c>
      <c r="AO7">
        <v>0.12912480000000001</v>
      </c>
      <c r="AP7">
        <v>5.2364349989576819</v>
      </c>
      <c r="AQ7">
        <v>0</v>
      </c>
      <c r="AR7">
        <v>2.9093999999999993</v>
      </c>
      <c r="AS7">
        <v>4.1356000000000002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626.96305938526018</v>
      </c>
      <c r="DN7">
        <v>21.530286553341572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229.99750329921176</v>
      </c>
      <c r="L8">
        <v>2.9995897796530704</v>
      </c>
      <c r="M8">
        <v>63.774255199550311</v>
      </c>
      <c r="N8">
        <v>51.882718076720963</v>
      </c>
      <c r="O8">
        <v>73.282950244647026</v>
      </c>
      <c r="P8">
        <v>17.491058906030855</v>
      </c>
      <c r="Q8">
        <v>1.9993045454545457</v>
      </c>
      <c r="R8">
        <v>7.0016975234962393</v>
      </c>
      <c r="S8">
        <v>4.9965517241379311</v>
      </c>
      <c r="T8">
        <v>0</v>
      </c>
      <c r="U8">
        <v>62.111637068688715</v>
      </c>
      <c r="V8">
        <v>6.2578539267015705</v>
      </c>
      <c r="W8">
        <v>19.858737419945104</v>
      </c>
      <c r="X8">
        <v>43.191821623895663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13.992380639999997</v>
      </c>
      <c r="AH8">
        <v>0</v>
      </c>
      <c r="AI8">
        <v>0</v>
      </c>
      <c r="AJ8">
        <v>0</v>
      </c>
      <c r="AK8">
        <v>11.593920000000001</v>
      </c>
      <c r="AL8">
        <v>1.9071799999999999</v>
      </c>
      <c r="AM8">
        <v>0</v>
      </c>
      <c r="AN8">
        <v>0</v>
      </c>
      <c r="AO8">
        <v>0.12912480000000001</v>
      </c>
      <c r="AP8">
        <v>5.2364349989576819</v>
      </c>
      <c r="AQ8">
        <v>0</v>
      </c>
      <c r="AR8">
        <v>2.9093999999999993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616.95229751112026</v>
      </c>
      <c r="DN8">
        <v>21.186516265971168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199.99840872021323</v>
      </c>
      <c r="L9">
        <v>2.9995897796530704</v>
      </c>
      <c r="M9">
        <v>63.774255199550311</v>
      </c>
      <c r="N9">
        <v>51.882718076720963</v>
      </c>
      <c r="O9">
        <v>73.282950244647026</v>
      </c>
      <c r="P9">
        <v>17.491058906030855</v>
      </c>
      <c r="Q9">
        <v>1.9993045454545457</v>
      </c>
      <c r="R9">
        <v>6.9952963311382872</v>
      </c>
      <c r="S9">
        <v>4.9965517241379311</v>
      </c>
      <c r="T9">
        <v>0</v>
      </c>
      <c r="U9">
        <v>62.111637068688715</v>
      </c>
      <c r="V9">
        <v>6.2578539267015705</v>
      </c>
      <c r="W9">
        <v>19.858737419945104</v>
      </c>
      <c r="X9">
        <v>43.191821623895663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13.992380639999997</v>
      </c>
      <c r="AH9">
        <v>9.1502399999999984</v>
      </c>
      <c r="AI9">
        <v>0</v>
      </c>
      <c r="AJ9">
        <v>0</v>
      </c>
      <c r="AK9">
        <v>11.593920000000001</v>
      </c>
      <c r="AL9">
        <v>1.9071799999999999</v>
      </c>
      <c r="AM9">
        <v>0</v>
      </c>
      <c r="AN9">
        <v>0</v>
      </c>
      <c r="AO9">
        <v>0.12912480000000001</v>
      </c>
      <c r="AP9">
        <v>5.2364349989576819</v>
      </c>
      <c r="AQ9">
        <v>0</v>
      </c>
      <c r="AR9">
        <v>2.9093999999999993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596.78943638913665</v>
      </c>
      <c r="DN9">
        <v>20.494121616598274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199.99840872021323</v>
      </c>
      <c r="L10">
        <v>2.9995897796530704</v>
      </c>
      <c r="M10">
        <v>63.774255199550311</v>
      </c>
      <c r="N10">
        <v>51.882718076720963</v>
      </c>
      <c r="O10">
        <v>73.282950244647026</v>
      </c>
      <c r="P10">
        <v>17.491058906030855</v>
      </c>
      <c r="Q10">
        <v>1.9993045454545457</v>
      </c>
      <c r="R10">
        <v>6.9952963311382872</v>
      </c>
      <c r="S10">
        <v>4.9965517241379311</v>
      </c>
      <c r="T10">
        <v>0</v>
      </c>
      <c r="U10">
        <v>62.111637068688715</v>
      </c>
      <c r="V10">
        <v>6.2578539267015705</v>
      </c>
      <c r="W10">
        <v>19.858737419945104</v>
      </c>
      <c r="X10">
        <v>43.191821623895663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13.992380639999997</v>
      </c>
      <c r="AH10">
        <v>9.1502399999999984</v>
      </c>
      <c r="AI10">
        <v>0</v>
      </c>
      <c r="AJ10">
        <v>0</v>
      </c>
      <c r="AK10">
        <v>11.593920000000001</v>
      </c>
      <c r="AL10">
        <v>1.9071799999999999</v>
      </c>
      <c r="AM10">
        <v>0</v>
      </c>
      <c r="AN10">
        <v>0</v>
      </c>
      <c r="AO10">
        <v>0.12912480000000001</v>
      </c>
      <c r="AP10">
        <v>5.2364349989576819</v>
      </c>
      <c r="AQ10">
        <v>0</v>
      </c>
      <c r="AR10">
        <v>2.9093999999999993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596.78943638913665</v>
      </c>
      <c r="DN10">
        <v>20.494121616598274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179.99741412748349</v>
      </c>
      <c r="L11">
        <v>2.9995897796530704</v>
      </c>
      <c r="M11">
        <v>63.774255199550311</v>
      </c>
      <c r="N11">
        <v>51.882718076720963</v>
      </c>
      <c r="O11">
        <v>73.282950244647026</v>
      </c>
      <c r="P11">
        <v>17.491058906030855</v>
      </c>
      <c r="Q11">
        <v>1.9993045454545457</v>
      </c>
      <c r="R11">
        <v>6.9952963311382872</v>
      </c>
      <c r="S11">
        <v>4.9965517241379311</v>
      </c>
      <c r="T11">
        <v>0</v>
      </c>
      <c r="U11">
        <v>62.111637068688715</v>
      </c>
      <c r="V11">
        <v>6.2578539267015705</v>
      </c>
      <c r="W11">
        <v>19.858737419945104</v>
      </c>
      <c r="X11">
        <v>43.191821623895663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13.992380639999997</v>
      </c>
      <c r="AH11">
        <v>9.1502399999999984</v>
      </c>
      <c r="AI11">
        <v>0</v>
      </c>
      <c r="AJ11">
        <v>0</v>
      </c>
      <c r="AK11">
        <v>11.593920000000001</v>
      </c>
      <c r="AL11">
        <v>1.9071799999999999</v>
      </c>
      <c r="AM11">
        <v>0</v>
      </c>
      <c r="AN11">
        <v>0</v>
      </c>
      <c r="AO11">
        <v>0.12912480000000001</v>
      </c>
      <c r="AP11">
        <v>1.9692191357421176</v>
      </c>
      <c r="AQ11">
        <v>0</v>
      </c>
      <c r="AR11">
        <v>2.9093999999999993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574.29392205797922</v>
      </c>
      <c r="DN11">
        <v>19.721425491810407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180.00282087447107</v>
      </c>
      <c r="L12">
        <v>2.9995897796530704</v>
      </c>
      <c r="M12">
        <v>63.774255199550311</v>
      </c>
      <c r="N12">
        <v>51.882718076720963</v>
      </c>
      <c r="O12">
        <v>73.282950244647026</v>
      </c>
      <c r="P12">
        <v>17.491058906030855</v>
      </c>
      <c r="Q12">
        <v>1.9993045454545457</v>
      </c>
      <c r="R12">
        <v>6.9952963311382872</v>
      </c>
      <c r="S12">
        <v>4.9965517241379311</v>
      </c>
      <c r="T12">
        <v>0</v>
      </c>
      <c r="U12">
        <v>62.111637068688715</v>
      </c>
      <c r="V12">
        <v>6.4750686910994766</v>
      </c>
      <c r="W12">
        <v>19.863641025641027</v>
      </c>
      <c r="X12">
        <v>43.191821623895663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13.992380639999997</v>
      </c>
      <c r="AH12">
        <v>9.1502399999999984</v>
      </c>
      <c r="AI12">
        <v>0</v>
      </c>
      <c r="AJ12">
        <v>0</v>
      </c>
      <c r="AK12">
        <v>11.593920000000001</v>
      </c>
      <c r="AL12">
        <v>1.9071799999999999</v>
      </c>
      <c r="AM12">
        <v>0</v>
      </c>
      <c r="AN12">
        <v>0</v>
      </c>
      <c r="AO12">
        <v>0.12912480000000001</v>
      </c>
      <c r="AP12">
        <v>1.9692191357421176</v>
      </c>
      <c r="AQ12">
        <v>0</v>
      </c>
      <c r="AR12">
        <v>2.9093999999999993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574.51389340095284</v>
      </c>
      <c r="DN12">
        <v>19.728979265918241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197.99163732394365</v>
      </c>
      <c r="L13">
        <v>2.9995897796530704</v>
      </c>
      <c r="M13">
        <v>63.774255199550311</v>
      </c>
      <c r="N13">
        <v>51.882718076720963</v>
      </c>
      <c r="O13">
        <v>73.282950244647026</v>
      </c>
      <c r="P13">
        <v>17.491058906030855</v>
      </c>
      <c r="Q13">
        <v>1.9993045454545457</v>
      </c>
      <c r="R13">
        <v>6.9952963311382872</v>
      </c>
      <c r="S13">
        <v>4.9965517241379311</v>
      </c>
      <c r="T13">
        <v>0</v>
      </c>
      <c r="U13">
        <v>62.111637068688715</v>
      </c>
      <c r="V13">
        <v>6.2586000000000004</v>
      </c>
      <c r="W13">
        <v>19.863641025641027</v>
      </c>
      <c r="X13">
        <v>43.191821623895663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13.992380639999997</v>
      </c>
      <c r="AH13">
        <v>9.1502399999999984</v>
      </c>
      <c r="AI13">
        <v>0</v>
      </c>
      <c r="AJ13">
        <v>0</v>
      </c>
      <c r="AK13">
        <v>11.593920000000001</v>
      </c>
      <c r="AL13">
        <v>1.9071799999999999</v>
      </c>
      <c r="AM13">
        <v>0</v>
      </c>
      <c r="AN13">
        <v>0</v>
      </c>
      <c r="AO13">
        <v>0.12912480000000001</v>
      </c>
      <c r="AP13">
        <v>1.9692191357421176</v>
      </c>
      <c r="AQ13">
        <v>0</v>
      </c>
      <c r="AR13">
        <v>2.9093999999999993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591.69619878618767</v>
      </c>
      <c r="DN13">
        <v>20.319021639056423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207.00213567839197</v>
      </c>
      <c r="L14">
        <v>2.9995897796530704</v>
      </c>
      <c r="M14">
        <v>63.774255199550311</v>
      </c>
      <c r="N14">
        <v>51.882718076720963</v>
      </c>
      <c r="O14">
        <v>73.282950244647026</v>
      </c>
      <c r="P14">
        <v>17.491058906030855</v>
      </c>
      <c r="Q14">
        <v>1.9993045454545457</v>
      </c>
      <c r="R14">
        <v>6.9952963311382872</v>
      </c>
      <c r="S14">
        <v>4.9965517241379311</v>
      </c>
      <c r="T14">
        <v>0</v>
      </c>
      <c r="U14">
        <v>62.111637068688715</v>
      </c>
      <c r="V14">
        <v>6.2586000000000004</v>
      </c>
      <c r="W14">
        <v>19.863641025641027</v>
      </c>
      <c r="X14">
        <v>43.191821623895663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13.992380639999997</v>
      </c>
      <c r="AH14">
        <v>9.1502399999999984</v>
      </c>
      <c r="AI14">
        <v>0</v>
      </c>
      <c r="AJ14">
        <v>0</v>
      </c>
      <c r="AK14">
        <v>11.593920000000001</v>
      </c>
      <c r="AL14">
        <v>1.9071799999999999</v>
      </c>
      <c r="AM14">
        <v>0</v>
      </c>
      <c r="AN14">
        <v>0</v>
      </c>
      <c r="AO14">
        <v>0.12912480000000001</v>
      </c>
      <c r="AP14">
        <v>1.9692191357421176</v>
      </c>
      <c r="AQ14">
        <v>0</v>
      </c>
      <c r="AR14">
        <v>2.9093999999999993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600.40754859526839</v>
      </c>
      <c r="DN14">
        <v>20.618170184424152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200.00172391501098</v>
      </c>
      <c r="L15">
        <v>2.9995897796530704</v>
      </c>
      <c r="M15">
        <v>63.774255199550311</v>
      </c>
      <c r="N15">
        <v>51.882718076720963</v>
      </c>
      <c r="O15">
        <v>73.282950244647026</v>
      </c>
      <c r="P15">
        <v>17.491058906030855</v>
      </c>
      <c r="Q15">
        <v>1.9993045454545457</v>
      </c>
      <c r="R15">
        <v>6.9952963311382872</v>
      </c>
      <c r="S15">
        <v>4.9965517241379311</v>
      </c>
      <c r="T15">
        <v>0</v>
      </c>
      <c r="U15">
        <v>62.111637068688715</v>
      </c>
      <c r="V15">
        <v>6.2586000000000004</v>
      </c>
      <c r="W15">
        <v>19.863641025641027</v>
      </c>
      <c r="X15">
        <v>43.191821623895663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13.992380639999997</v>
      </c>
      <c r="AH15">
        <v>9.1502399999999984</v>
      </c>
      <c r="AI15">
        <v>0</v>
      </c>
      <c r="AJ15">
        <v>0</v>
      </c>
      <c r="AK15">
        <v>11.593920000000001</v>
      </c>
      <c r="AL15">
        <v>1.9071799999999999</v>
      </c>
      <c r="AM15">
        <v>0</v>
      </c>
      <c r="AN15">
        <v>0</v>
      </c>
      <c r="AO15">
        <v>0.12912480000000001</v>
      </c>
      <c r="AP15">
        <v>1.9692191357421176</v>
      </c>
      <c r="AQ15">
        <v>0</v>
      </c>
      <c r="AR15">
        <v>2.9093999999999993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593.63955050243158</v>
      </c>
      <c r="DN15">
        <v>20.385756513879876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170.00246269024279</v>
      </c>
      <c r="L16">
        <v>2.9995897796530704</v>
      </c>
      <c r="M16">
        <v>63.774255199550311</v>
      </c>
      <c r="N16">
        <v>51.882718076720963</v>
      </c>
      <c r="O16">
        <v>73.282950244647026</v>
      </c>
      <c r="P16">
        <v>17.491058906030855</v>
      </c>
      <c r="Q16">
        <v>1.9993045454545457</v>
      </c>
      <c r="R16">
        <v>6.9952963311382872</v>
      </c>
      <c r="S16">
        <v>4.9965517241379311</v>
      </c>
      <c r="T16">
        <v>0</v>
      </c>
      <c r="U16">
        <v>62.111637068688715</v>
      </c>
      <c r="V16">
        <v>6.2586000000000004</v>
      </c>
      <c r="W16">
        <v>19.863641025641027</v>
      </c>
      <c r="X16">
        <v>43.191821623895663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13.992380639999997</v>
      </c>
      <c r="AH16">
        <v>9.1502399999999984</v>
      </c>
      <c r="AI16">
        <v>0</v>
      </c>
      <c r="AJ16">
        <v>0</v>
      </c>
      <c r="AK16">
        <v>11.593920000000001</v>
      </c>
      <c r="AL16">
        <v>9.5358999999999998</v>
      </c>
      <c r="AM16">
        <v>0</v>
      </c>
      <c r="AN16">
        <v>0</v>
      </c>
      <c r="AO16">
        <v>0.12912480000000001</v>
      </c>
      <c r="AP16">
        <v>1.9692191357421176</v>
      </c>
      <c r="AQ16">
        <v>0</v>
      </c>
      <c r="AR16">
        <v>2.9093999999999993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572.0117111866424</v>
      </c>
      <c r="DN16">
        <v>19.643054604900872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170.00246269024279</v>
      </c>
      <c r="L17">
        <v>2.9995897796530704</v>
      </c>
      <c r="M17">
        <v>63.774255199550311</v>
      </c>
      <c r="N17">
        <v>51.882718076720963</v>
      </c>
      <c r="O17">
        <v>73.282950244647026</v>
      </c>
      <c r="P17">
        <v>17.491058906030855</v>
      </c>
      <c r="Q17">
        <v>1.9993045454545457</v>
      </c>
      <c r="R17">
        <v>6.9952963311382872</v>
      </c>
      <c r="S17">
        <v>4.9965517241379311</v>
      </c>
      <c r="T17">
        <v>0</v>
      </c>
      <c r="U17">
        <v>62.111637068688715</v>
      </c>
      <c r="V17">
        <v>6.2586000000000004</v>
      </c>
      <c r="W17">
        <v>19.863641025641027</v>
      </c>
      <c r="X17">
        <v>43.191821623895663</v>
      </c>
      <c r="Y17">
        <v>0</v>
      </c>
      <c r="Z17">
        <v>0.48309999999999997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13.992380639999997</v>
      </c>
      <c r="AH17">
        <v>9.1502399999999984</v>
      </c>
      <c r="AI17">
        <v>0</v>
      </c>
      <c r="AJ17">
        <v>0</v>
      </c>
      <c r="AK17">
        <v>11.593920000000001</v>
      </c>
      <c r="AL17">
        <v>52.880899999999997</v>
      </c>
      <c r="AM17">
        <v>0</v>
      </c>
      <c r="AN17">
        <v>0</v>
      </c>
      <c r="AO17">
        <v>0.12912480000000001</v>
      </c>
      <c r="AP17">
        <v>1.9692191357421176</v>
      </c>
      <c r="AQ17">
        <v>0</v>
      </c>
      <c r="AR17">
        <v>2.9093999999999993</v>
      </c>
      <c r="AS17">
        <v>2.3632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612.67116154258656</v>
      </c>
      <c r="DN17">
        <v>21.039304248956775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170.00246269024279</v>
      </c>
      <c r="L18">
        <v>2.9995897796530704</v>
      </c>
      <c r="M18">
        <v>63.774255199550311</v>
      </c>
      <c r="N18">
        <v>51.882718076720963</v>
      </c>
      <c r="O18">
        <v>73.282950244647026</v>
      </c>
      <c r="P18">
        <v>17.491058906030855</v>
      </c>
      <c r="Q18">
        <v>1.9993045454545457</v>
      </c>
      <c r="R18">
        <v>6.9952963311382872</v>
      </c>
      <c r="S18">
        <v>4.9965517241379311</v>
      </c>
      <c r="T18">
        <v>0</v>
      </c>
      <c r="U18">
        <v>62.111637068688715</v>
      </c>
      <c r="V18">
        <v>6.2586000000000004</v>
      </c>
      <c r="W18">
        <v>19.863641025641027</v>
      </c>
      <c r="X18">
        <v>43.191821623895663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13.992380639999997</v>
      </c>
      <c r="AH18">
        <v>9.1502399999999984</v>
      </c>
      <c r="AI18">
        <v>0</v>
      </c>
      <c r="AJ18">
        <v>0</v>
      </c>
      <c r="AK18">
        <v>11.593920000000001</v>
      </c>
      <c r="AL18">
        <v>52.880899999999997</v>
      </c>
      <c r="AM18">
        <v>0</v>
      </c>
      <c r="AN18">
        <v>0</v>
      </c>
      <c r="AO18">
        <v>0.12912480000000001</v>
      </c>
      <c r="AP18">
        <v>1.9692191357421176</v>
      </c>
      <c r="AQ18">
        <v>0</v>
      </c>
      <c r="AR18">
        <v>2.9093999999999993</v>
      </c>
      <c r="AS18">
        <v>2.3632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612.67116154258656</v>
      </c>
      <c r="DN18">
        <v>21.039304248956775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170.00246269024279</v>
      </c>
      <c r="L19">
        <v>2.9995897796530704</v>
      </c>
      <c r="M19">
        <v>63.774255199550311</v>
      </c>
      <c r="N19">
        <v>51.882718076720963</v>
      </c>
      <c r="O19">
        <v>73.282950244647026</v>
      </c>
      <c r="P19">
        <v>17.491058906030855</v>
      </c>
      <c r="Q19">
        <v>1.9993045454545457</v>
      </c>
      <c r="R19">
        <v>6.9952963311382872</v>
      </c>
      <c r="S19">
        <v>4.9965517241379311</v>
      </c>
      <c r="T19">
        <v>0</v>
      </c>
      <c r="U19">
        <v>62.111637068688715</v>
      </c>
      <c r="V19">
        <v>6.2586000000000004</v>
      </c>
      <c r="W19">
        <v>19.863641025641027</v>
      </c>
      <c r="X19">
        <v>43.191821623895663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13.992380639999997</v>
      </c>
      <c r="AH19">
        <v>9.1502399999999984</v>
      </c>
      <c r="AI19">
        <v>0</v>
      </c>
      <c r="AJ19">
        <v>0</v>
      </c>
      <c r="AK19">
        <v>11.593920000000001</v>
      </c>
      <c r="AL19">
        <v>52.880899999999997</v>
      </c>
      <c r="AM19">
        <v>0</v>
      </c>
      <c r="AN19">
        <v>0</v>
      </c>
      <c r="AO19">
        <v>0.12912480000000001</v>
      </c>
      <c r="AP19">
        <v>1.9692191357421176</v>
      </c>
      <c r="AQ19">
        <v>0</v>
      </c>
      <c r="AR19">
        <v>2.9093999999999993</v>
      </c>
      <c r="AS19">
        <v>2.3632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612.67116154258656</v>
      </c>
      <c r="DN19">
        <v>21.039304248956775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193.60450880229664</v>
      </c>
      <c r="L20">
        <v>2.9995897796530704</v>
      </c>
      <c r="M20">
        <v>63.774255199550311</v>
      </c>
      <c r="N20">
        <v>51.882718076720963</v>
      </c>
      <c r="O20">
        <v>73.282950244647026</v>
      </c>
      <c r="P20">
        <v>17.491058906030855</v>
      </c>
      <c r="Q20">
        <v>1.9993045454545457</v>
      </c>
      <c r="R20">
        <v>6.9952963311382872</v>
      </c>
      <c r="S20">
        <v>4.9965517241379311</v>
      </c>
      <c r="T20">
        <v>0</v>
      </c>
      <c r="U20">
        <v>62.111637068688715</v>
      </c>
      <c r="V20">
        <v>6.2578539267015705</v>
      </c>
      <c r="W20">
        <v>19.858737419945104</v>
      </c>
      <c r="X20">
        <v>43.191821623895663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13.992380639999997</v>
      </c>
      <c r="AH20">
        <v>9.1502399999999984</v>
      </c>
      <c r="AI20">
        <v>0</v>
      </c>
      <c r="AJ20">
        <v>0</v>
      </c>
      <c r="AK20">
        <v>11.593920000000001</v>
      </c>
      <c r="AL20">
        <v>52.880899999999997</v>
      </c>
      <c r="AM20">
        <v>0</v>
      </c>
      <c r="AN20">
        <v>0</v>
      </c>
      <c r="AO20">
        <v>0.12912480000000001</v>
      </c>
      <c r="AP20">
        <v>1.9692191357421176</v>
      </c>
      <c r="AQ20">
        <v>0</v>
      </c>
      <c r="AR20">
        <v>2.9093999999999993</v>
      </c>
      <c r="AS20">
        <v>2.3632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635.48415798184931</v>
      </c>
      <c r="DN20">
        <v>21.822704242753474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254.80127515032035</v>
      </c>
      <c r="L21">
        <v>2.9995701466874429</v>
      </c>
      <c r="M21">
        <v>63.774255199550311</v>
      </c>
      <c r="N21">
        <v>51.882718076720963</v>
      </c>
      <c r="O21">
        <v>73.282950244647026</v>
      </c>
      <c r="P21">
        <v>17.491058906030855</v>
      </c>
      <c r="Q21">
        <v>1.9993045454545457</v>
      </c>
      <c r="R21">
        <v>9.9985228951255536</v>
      </c>
      <c r="S21">
        <v>4.9965517241379311</v>
      </c>
      <c r="T21">
        <v>0</v>
      </c>
      <c r="U21">
        <v>62.111637068688715</v>
      </c>
      <c r="V21">
        <v>6.2578539267015705</v>
      </c>
      <c r="W21">
        <v>19.858737419945104</v>
      </c>
      <c r="X21">
        <v>43.191821623895663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13.992380639999997</v>
      </c>
      <c r="AH21">
        <v>9.1502399999999984</v>
      </c>
      <c r="AI21">
        <v>0</v>
      </c>
      <c r="AJ21">
        <v>0</v>
      </c>
      <c r="AK21">
        <v>11.593920000000001</v>
      </c>
      <c r="AL21">
        <v>9.5358999999999998</v>
      </c>
      <c r="AM21">
        <v>0</v>
      </c>
      <c r="AN21">
        <v>0</v>
      </c>
      <c r="AO21">
        <v>0.12912480000000001</v>
      </c>
      <c r="AP21">
        <v>1.9692191357421176</v>
      </c>
      <c r="AQ21">
        <v>0</v>
      </c>
      <c r="AR21">
        <v>2.9093999999999993</v>
      </c>
      <c r="AS21">
        <v>2.9539999999999993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656.21793199861634</v>
      </c>
      <c r="DN21">
        <v>22.534703505031878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254.80127515032035</v>
      </c>
      <c r="L22">
        <v>5.999204349555761</v>
      </c>
      <c r="M22">
        <v>63.774255199550311</v>
      </c>
      <c r="N22">
        <v>51.882718076720963</v>
      </c>
      <c r="O22">
        <v>73.282950244647026</v>
      </c>
      <c r="P22">
        <v>17.491058906030855</v>
      </c>
      <c r="Q22">
        <v>1.9993045454545457</v>
      </c>
      <c r="R22">
        <v>14.346632642857145</v>
      </c>
      <c r="S22">
        <v>4.9965517241379311</v>
      </c>
      <c r="T22">
        <v>0</v>
      </c>
      <c r="U22">
        <v>62.111637068688715</v>
      </c>
      <c r="V22">
        <v>6.2578539267015705</v>
      </c>
      <c r="W22">
        <v>19.858737419945104</v>
      </c>
      <c r="X22">
        <v>43.191821623895663</v>
      </c>
      <c r="Y22">
        <v>0</v>
      </c>
      <c r="Z22">
        <v>0.48309999999999997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13.992380639999997</v>
      </c>
      <c r="AH22">
        <v>9.1502399999999984</v>
      </c>
      <c r="AI22">
        <v>0</v>
      </c>
      <c r="AJ22">
        <v>0</v>
      </c>
      <c r="AK22">
        <v>11.593920000000001</v>
      </c>
      <c r="AL22">
        <v>1.9071799999999999</v>
      </c>
      <c r="AM22">
        <v>0</v>
      </c>
      <c r="AN22">
        <v>0</v>
      </c>
      <c r="AO22">
        <v>0.12912480000000001</v>
      </c>
      <c r="AP22">
        <v>1.9692191357421176</v>
      </c>
      <c r="AQ22">
        <v>0</v>
      </c>
      <c r="AR22">
        <v>2.9093999999999993</v>
      </c>
      <c r="AS22">
        <v>2.9539999999999993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655.9462847087525</v>
      </c>
      <c r="DN22">
        <v>22.5253747454958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254.80728940371279</v>
      </c>
      <c r="L23">
        <v>9.4226288640561151</v>
      </c>
      <c r="M23">
        <v>63.774255199550311</v>
      </c>
      <c r="N23">
        <v>51.882718076720963</v>
      </c>
      <c r="O23">
        <v>73.282950244647026</v>
      </c>
      <c r="P23">
        <v>17.491058906030855</v>
      </c>
      <c r="Q23">
        <v>9.0381090242113</v>
      </c>
      <c r="R23">
        <v>14.737565278209514</v>
      </c>
      <c r="S23">
        <v>11.586733444629939</v>
      </c>
      <c r="T23">
        <v>0</v>
      </c>
      <c r="U23">
        <v>62.111637068688715</v>
      </c>
      <c r="V23">
        <v>4.5520305389221569</v>
      </c>
      <c r="W23">
        <v>19.858737419945104</v>
      </c>
      <c r="X23">
        <v>43.191821623895663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13.992380639999997</v>
      </c>
      <c r="AH23">
        <v>9.1502399999999984</v>
      </c>
      <c r="AI23">
        <v>0</v>
      </c>
      <c r="AJ23">
        <v>0</v>
      </c>
      <c r="AK23">
        <v>11.593920000000001</v>
      </c>
      <c r="AL23">
        <v>1.9071799999999999</v>
      </c>
      <c r="AM23">
        <v>0</v>
      </c>
      <c r="AN23">
        <v>0</v>
      </c>
      <c r="AO23">
        <v>0.12912480000000001</v>
      </c>
      <c r="AP23">
        <v>1.9692191357421176</v>
      </c>
      <c r="AQ23">
        <v>0</v>
      </c>
      <c r="AR23">
        <v>2.9093999999999993</v>
      </c>
      <c r="AS23">
        <v>2.9539999999999993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678.72537662036666</v>
      </c>
      <c r="DN23">
        <v>23.307611048596041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254.80728940371279</v>
      </c>
      <c r="L24">
        <v>9.4226389070466734</v>
      </c>
      <c r="M24">
        <v>63.774255199550311</v>
      </c>
      <c r="N24">
        <v>51.882718076720963</v>
      </c>
      <c r="O24">
        <v>73.282950244647026</v>
      </c>
      <c r="P24">
        <v>17.491058906030855</v>
      </c>
      <c r="Q24">
        <v>9.0381090242113</v>
      </c>
      <c r="R24">
        <v>14.737565278209514</v>
      </c>
      <c r="S24">
        <v>11.586611947104423</v>
      </c>
      <c r="T24">
        <v>0</v>
      </c>
      <c r="U24">
        <v>62.111637068688715</v>
      </c>
      <c r="V24">
        <v>5.638261269137792</v>
      </c>
      <c r="W24">
        <v>19.858737419945104</v>
      </c>
      <c r="X24">
        <v>43.191821623895663</v>
      </c>
      <c r="Y24">
        <v>0</v>
      </c>
      <c r="Z24">
        <v>0.48309999999999997</v>
      </c>
      <c r="AA24">
        <v>0</v>
      </c>
      <c r="AB24">
        <v>0</v>
      </c>
      <c r="AC24">
        <v>0</v>
      </c>
      <c r="AD24">
        <v>4.0033800000000008</v>
      </c>
      <c r="AE24">
        <v>14.475188000000001</v>
      </c>
      <c r="AF24">
        <v>6.1515000000000004</v>
      </c>
      <c r="AG24">
        <v>13.992380639999997</v>
      </c>
      <c r="AH24">
        <v>18.716399999999997</v>
      </c>
      <c r="AI24">
        <v>0</v>
      </c>
      <c r="AJ24">
        <v>0</v>
      </c>
      <c r="AK24">
        <v>11.593920000000001</v>
      </c>
      <c r="AL24">
        <v>1.9071799999999999</v>
      </c>
      <c r="AM24">
        <v>0</v>
      </c>
      <c r="AN24">
        <v>0</v>
      </c>
      <c r="AO24">
        <v>0.12912480000000001</v>
      </c>
      <c r="AP24">
        <v>1.9692191357421176</v>
      </c>
      <c r="AQ24">
        <v>10.4808</v>
      </c>
      <c r="AR24">
        <v>2.9093999999999993</v>
      </c>
      <c r="AS24">
        <v>2.9539999999999993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702.46636837374422</v>
      </c>
      <c r="DN24">
        <v>24.122878570899108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254.80728940371279</v>
      </c>
      <c r="L25">
        <v>9.4226389070466734</v>
      </c>
      <c r="M25">
        <v>63.774255199550311</v>
      </c>
      <c r="N25">
        <v>51.882718076720963</v>
      </c>
      <c r="O25">
        <v>73.282950244647026</v>
      </c>
      <c r="P25">
        <v>17.491058906030855</v>
      </c>
      <c r="Q25">
        <v>9.0381090242113</v>
      </c>
      <c r="R25">
        <v>14.737565278209514</v>
      </c>
      <c r="S25">
        <v>11.586611947104423</v>
      </c>
      <c r="T25">
        <v>0</v>
      </c>
      <c r="U25">
        <v>62.111637068688715</v>
      </c>
      <c r="V25">
        <v>6.2563497822931788</v>
      </c>
      <c r="W25">
        <v>19.858737419945104</v>
      </c>
      <c r="X25">
        <v>43.191821623895663</v>
      </c>
      <c r="Y25">
        <v>0</v>
      </c>
      <c r="Z25">
        <v>0.48309999999999997</v>
      </c>
      <c r="AA25">
        <v>0</v>
      </c>
      <c r="AB25">
        <v>5.7837519999999989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13.992380639999997</v>
      </c>
      <c r="AH25">
        <v>24.955199999999994</v>
      </c>
      <c r="AI25">
        <v>0</v>
      </c>
      <c r="AJ25">
        <v>0</v>
      </c>
      <c r="AK25">
        <v>11.593920000000001</v>
      </c>
      <c r="AL25">
        <v>1.9071799999999999</v>
      </c>
      <c r="AM25">
        <v>0</v>
      </c>
      <c r="AN25">
        <v>0</v>
      </c>
      <c r="AO25">
        <v>0.12912480000000001</v>
      </c>
      <c r="AP25">
        <v>5.2364349989576819</v>
      </c>
      <c r="AQ25">
        <v>10.786490000000001</v>
      </c>
      <c r="AR25">
        <v>2.9093999999999993</v>
      </c>
      <c r="AS25">
        <v>2.9539999999999993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718.14143363441542</v>
      </c>
      <c r="DN25">
        <v>24.661359686598765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254.80728940371279</v>
      </c>
      <c r="L26">
        <v>9.4226389070466734</v>
      </c>
      <c r="M26">
        <v>63.774255199550311</v>
      </c>
      <c r="N26">
        <v>51.882718076720963</v>
      </c>
      <c r="O26">
        <v>73.282950244647026</v>
      </c>
      <c r="P26">
        <v>17.491058906030855</v>
      </c>
      <c r="Q26">
        <v>9.0381090242113</v>
      </c>
      <c r="R26">
        <v>14.737565278209514</v>
      </c>
      <c r="S26">
        <v>11.586611947104423</v>
      </c>
      <c r="T26">
        <v>0</v>
      </c>
      <c r="U26">
        <v>62.111637068688715</v>
      </c>
      <c r="V26">
        <v>6.2563497822931788</v>
      </c>
      <c r="W26">
        <v>19.858737419945104</v>
      </c>
      <c r="X26">
        <v>43.191821623895663</v>
      </c>
      <c r="Y26">
        <v>0</v>
      </c>
      <c r="Z26">
        <v>0.48309999999999997</v>
      </c>
      <c r="AA26">
        <v>3.0883723950397339</v>
      </c>
      <c r="AB26">
        <v>5.7837519999999989</v>
      </c>
      <c r="AC26">
        <v>0</v>
      </c>
      <c r="AD26">
        <v>7.7166600000000001</v>
      </c>
      <c r="AE26">
        <v>14.475188000000001</v>
      </c>
      <c r="AF26">
        <v>6.1515000000000004</v>
      </c>
      <c r="AG26">
        <v>13.992380639999997</v>
      </c>
      <c r="AH26">
        <v>33.273600000000002</v>
      </c>
      <c r="AI26">
        <v>1.6772999999999998</v>
      </c>
      <c r="AJ26">
        <v>0</v>
      </c>
      <c r="AK26">
        <v>11.593920000000001</v>
      </c>
      <c r="AL26">
        <v>1.9071799999999999</v>
      </c>
      <c r="AM26">
        <v>2.2830599999999994</v>
      </c>
      <c r="AN26">
        <v>0</v>
      </c>
      <c r="AO26">
        <v>0.12912480000000001</v>
      </c>
      <c r="AP26">
        <v>5.2364349989576819</v>
      </c>
      <c r="AQ26">
        <v>21.572980000000001</v>
      </c>
      <c r="AR26">
        <v>2.9093999999999993</v>
      </c>
      <c r="AS26">
        <v>2.9539999999999993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747.01668498193021</v>
      </c>
      <c r="DN26">
        <v>25.653010734123782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254.80728940371279</v>
      </c>
      <c r="L27">
        <v>9.4228543632649071</v>
      </c>
      <c r="M27">
        <v>63.774255199550311</v>
      </c>
      <c r="N27">
        <v>51.882718076720963</v>
      </c>
      <c r="O27">
        <v>73.282950244647026</v>
      </c>
      <c r="P27">
        <v>17.491058906030855</v>
      </c>
      <c r="Q27">
        <v>9.0381090242113</v>
      </c>
      <c r="R27">
        <v>14.737565278209514</v>
      </c>
      <c r="S27">
        <v>11.586611947104423</v>
      </c>
      <c r="T27">
        <v>0</v>
      </c>
      <c r="U27">
        <v>62.111637068688715</v>
      </c>
      <c r="V27">
        <v>6.2563497822931788</v>
      </c>
      <c r="W27">
        <v>19.858737419945104</v>
      </c>
      <c r="X27">
        <v>43.191821623895663</v>
      </c>
      <c r="Y27">
        <v>0</v>
      </c>
      <c r="Z27">
        <v>1.4492999999999998</v>
      </c>
      <c r="AA27">
        <v>6.1767447900794679</v>
      </c>
      <c r="AB27">
        <v>11.567504000000001</v>
      </c>
      <c r="AC27">
        <v>0.55930000000000002</v>
      </c>
      <c r="AD27">
        <v>12.01014</v>
      </c>
      <c r="AE27">
        <v>21.712782000000008</v>
      </c>
      <c r="AF27">
        <v>12.303000000000001</v>
      </c>
      <c r="AG27">
        <v>13.992380639999997</v>
      </c>
      <c r="AH27">
        <v>41.591999999999999</v>
      </c>
      <c r="AI27">
        <v>7.1810803999999981</v>
      </c>
      <c r="AJ27">
        <v>0</v>
      </c>
      <c r="AK27">
        <v>11.593920000000001</v>
      </c>
      <c r="AL27">
        <v>1.9071799999999999</v>
      </c>
      <c r="AM27">
        <v>4.6363679999999992</v>
      </c>
      <c r="AN27">
        <v>0</v>
      </c>
      <c r="AO27">
        <v>0.12912480000000001</v>
      </c>
      <c r="AP27">
        <v>1.9692191357421176</v>
      </c>
      <c r="AQ27">
        <v>32.359470000000002</v>
      </c>
      <c r="AR27">
        <v>2.9093999999999993</v>
      </c>
      <c r="AS27">
        <v>2.9539999999999993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797.07304635139064</v>
      </c>
      <c r="DN27">
        <v>27.371825752705732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254.80728940371279</v>
      </c>
      <c r="L28">
        <v>9.4226288640561151</v>
      </c>
      <c r="M28">
        <v>63.774255199550311</v>
      </c>
      <c r="N28">
        <v>51.882718076720963</v>
      </c>
      <c r="O28">
        <v>73.282950244647026</v>
      </c>
      <c r="P28">
        <v>17.491058906030855</v>
      </c>
      <c r="Q28">
        <v>9.0381090242113</v>
      </c>
      <c r="R28">
        <v>14.737565278209514</v>
      </c>
      <c r="S28">
        <v>11.586733444629939</v>
      </c>
      <c r="T28">
        <v>0</v>
      </c>
      <c r="U28">
        <v>62.111637068688715</v>
      </c>
      <c r="V28">
        <v>6.2563497822931788</v>
      </c>
      <c r="W28">
        <v>19.858737419945104</v>
      </c>
      <c r="X28">
        <v>43.191821623895663</v>
      </c>
      <c r="Y28">
        <v>0</v>
      </c>
      <c r="Z28">
        <v>8.5914503999999994</v>
      </c>
      <c r="AA28">
        <v>11.451268431046204</v>
      </c>
      <c r="AB28">
        <v>17.351255999999996</v>
      </c>
      <c r="AC28">
        <v>8.5097494999999999</v>
      </c>
      <c r="AD28">
        <v>16.050652800000002</v>
      </c>
      <c r="AE28">
        <v>21.712782000000008</v>
      </c>
      <c r="AF28">
        <v>20.505000000000003</v>
      </c>
      <c r="AG28">
        <v>13.992380639999997</v>
      </c>
      <c r="AH28">
        <v>58.2288</v>
      </c>
      <c r="AI28">
        <v>7.1810803999999981</v>
      </c>
      <c r="AJ28">
        <v>0</v>
      </c>
      <c r="AK28">
        <v>11.593920000000001</v>
      </c>
      <c r="AL28">
        <v>1.9071799999999999</v>
      </c>
      <c r="AM28">
        <v>6.9405024000000006</v>
      </c>
      <c r="AN28">
        <v>0</v>
      </c>
      <c r="AO28">
        <v>0.12912480000000001</v>
      </c>
      <c r="AP28">
        <v>1.9692191357421176</v>
      </c>
      <c r="AQ28">
        <v>43.145959999999995</v>
      </c>
      <c r="AR28">
        <v>4.8489999999999975</v>
      </c>
      <c r="AS28">
        <v>2.9539999999999993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864.80723293277219</v>
      </c>
      <c r="DN28">
        <v>29.697947910607741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254.80728940371279</v>
      </c>
      <c r="L29">
        <v>9.4227994002286888</v>
      </c>
      <c r="M29">
        <v>63.774255199550311</v>
      </c>
      <c r="N29">
        <v>51.882718076720963</v>
      </c>
      <c r="O29">
        <v>73.282950244647026</v>
      </c>
      <c r="P29">
        <v>17.491058906030855</v>
      </c>
      <c r="Q29">
        <v>9.0381090242113</v>
      </c>
      <c r="R29">
        <v>14.737565278209514</v>
      </c>
      <c r="S29">
        <v>11.586733444629939</v>
      </c>
      <c r="T29">
        <v>0</v>
      </c>
      <c r="U29">
        <v>62.111637068688715</v>
      </c>
      <c r="V29">
        <v>6.2563497822931788</v>
      </c>
      <c r="W29">
        <v>19.858737419945104</v>
      </c>
      <c r="X29">
        <v>43.191821623895663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8.5097494999999999</v>
      </c>
      <c r="AD29">
        <v>16.050652800000002</v>
      </c>
      <c r="AE29">
        <v>21.712782000000008</v>
      </c>
      <c r="AF29">
        <v>20.505000000000003</v>
      </c>
      <c r="AG29">
        <v>13.992380639999997</v>
      </c>
      <c r="AH29">
        <v>58.2288</v>
      </c>
      <c r="AI29">
        <v>7.1810803999999981</v>
      </c>
      <c r="AJ29">
        <v>0</v>
      </c>
      <c r="AK29">
        <v>11.593920000000001</v>
      </c>
      <c r="AL29">
        <v>1.9071799999999999</v>
      </c>
      <c r="AM29">
        <v>6.9405024000000006</v>
      </c>
      <c r="AN29">
        <v>0</v>
      </c>
      <c r="AO29">
        <v>0.12912480000000001</v>
      </c>
      <c r="AP29">
        <v>1.9692191357421176</v>
      </c>
      <c r="AQ29">
        <v>43.145959999999995</v>
      </c>
      <c r="AR29">
        <v>21.820499999999996</v>
      </c>
      <c r="AS29">
        <v>2.9539999999999993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886.91859720714376</v>
      </c>
      <c r="DN29">
        <v>30.457392455068835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254.80728940371279</v>
      </c>
      <c r="L30">
        <v>9.4228879822145881</v>
      </c>
      <c r="M30">
        <v>63.774255199550311</v>
      </c>
      <c r="N30">
        <v>51.882718076720963</v>
      </c>
      <c r="O30">
        <v>73.282950244647026</v>
      </c>
      <c r="P30">
        <v>17.491058906030855</v>
      </c>
      <c r="Q30">
        <v>9.0381090242113</v>
      </c>
      <c r="R30">
        <v>14.737565278209514</v>
      </c>
      <c r="S30">
        <v>11.586733444629939</v>
      </c>
      <c r="T30">
        <v>0</v>
      </c>
      <c r="U30">
        <v>62.111637068688715</v>
      </c>
      <c r="V30">
        <v>6.2563497822931788</v>
      </c>
      <c r="W30">
        <v>19.858737419945104</v>
      </c>
      <c r="X30">
        <v>43.191821623895663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8.5097494999999999</v>
      </c>
      <c r="AD30">
        <v>16.050652800000002</v>
      </c>
      <c r="AE30">
        <v>21.712782000000008</v>
      </c>
      <c r="AF30">
        <v>20.505000000000003</v>
      </c>
      <c r="AG30">
        <v>13.992380639999997</v>
      </c>
      <c r="AH30">
        <v>58.2288</v>
      </c>
      <c r="AI30">
        <v>7.1810803999999981</v>
      </c>
      <c r="AJ30">
        <v>0</v>
      </c>
      <c r="AK30">
        <v>11.593920000000001</v>
      </c>
      <c r="AL30">
        <v>1.9071799999999999</v>
      </c>
      <c r="AM30">
        <v>6.9405024000000006</v>
      </c>
      <c r="AN30">
        <v>0</v>
      </c>
      <c r="AO30">
        <v>0.12912480000000001</v>
      </c>
      <c r="AP30">
        <v>1.9692191357421176</v>
      </c>
      <c r="AQ30">
        <v>43.145959999999995</v>
      </c>
      <c r="AR30">
        <v>21.820499999999996</v>
      </c>
      <c r="AS30">
        <v>2.9539999999999993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886.91868284820782</v>
      </c>
      <c r="DN30">
        <v>30.457395395990766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254.80728940371279</v>
      </c>
      <c r="L31">
        <v>9.4229541779714445</v>
      </c>
      <c r="M31">
        <v>63.774255199550311</v>
      </c>
      <c r="N31">
        <v>51.882718076720963</v>
      </c>
      <c r="O31">
        <v>73.282950244647026</v>
      </c>
      <c r="P31">
        <v>17.491058906030855</v>
      </c>
      <c r="Q31">
        <v>9.0293050884955761</v>
      </c>
      <c r="R31">
        <v>14.737565278209514</v>
      </c>
      <c r="S31">
        <v>11.592757550335573</v>
      </c>
      <c r="T31">
        <v>0</v>
      </c>
      <c r="U31">
        <v>62.111637068688715</v>
      </c>
      <c r="V31">
        <v>6.2563497822931788</v>
      </c>
      <c r="W31">
        <v>19.858737419945104</v>
      </c>
      <c r="X31">
        <v>43.191821623895663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8.5097494999999999</v>
      </c>
      <c r="AD31">
        <v>14.505000000000001</v>
      </c>
      <c r="AE31">
        <v>21.712782000000008</v>
      </c>
      <c r="AF31">
        <v>20.505000000000003</v>
      </c>
      <c r="AG31">
        <v>13.992380639999997</v>
      </c>
      <c r="AH31">
        <v>58.2288</v>
      </c>
      <c r="AI31">
        <v>7.1810803999999981</v>
      </c>
      <c r="AJ31">
        <v>0</v>
      </c>
      <c r="AK31">
        <v>11.593920000000001</v>
      </c>
      <c r="AL31">
        <v>1.9071799999999999</v>
      </c>
      <c r="AM31">
        <v>6.9405024000000006</v>
      </c>
      <c r="AN31">
        <v>0</v>
      </c>
      <c r="AO31">
        <v>0.12912480000000001</v>
      </c>
      <c r="AP31">
        <v>1.9692191357421176</v>
      </c>
      <c r="AQ31">
        <v>43.145959999999995</v>
      </c>
      <c r="AR31">
        <v>2.9093999999999993</v>
      </c>
      <c r="AS31">
        <v>2.3632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866.56728507246123</v>
      </c>
      <c r="DN31">
        <v>29.75852673748404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254.80728940371279</v>
      </c>
      <c r="L32">
        <v>9.4230604067332244</v>
      </c>
      <c r="M32">
        <v>63.774255199550311</v>
      </c>
      <c r="N32">
        <v>51.882718076720963</v>
      </c>
      <c r="O32">
        <v>73.282950244647026</v>
      </c>
      <c r="P32">
        <v>17.491058906030855</v>
      </c>
      <c r="Q32">
        <v>9.0309607526881717</v>
      </c>
      <c r="R32">
        <v>14.737565278209514</v>
      </c>
      <c r="S32">
        <v>11.59143116883117</v>
      </c>
      <c r="T32">
        <v>0</v>
      </c>
      <c r="U32">
        <v>62.111637068688715</v>
      </c>
      <c r="V32">
        <v>6.2563497822931788</v>
      </c>
      <c r="W32">
        <v>19.858737419945104</v>
      </c>
      <c r="X32">
        <v>43.191821623895663</v>
      </c>
      <c r="Y32">
        <v>0</v>
      </c>
      <c r="Z32">
        <v>8.5914503999999994</v>
      </c>
      <c r="AA32">
        <v>11.451268431046204</v>
      </c>
      <c r="AB32">
        <v>17.351255999999996</v>
      </c>
      <c r="AC32">
        <v>8.5097494999999999</v>
      </c>
      <c r="AD32">
        <v>8.0067600000000017</v>
      </c>
      <c r="AE32">
        <v>21.712782000000008</v>
      </c>
      <c r="AF32">
        <v>20.505000000000003</v>
      </c>
      <c r="AG32">
        <v>13.992380639999997</v>
      </c>
      <c r="AH32">
        <v>58.2288</v>
      </c>
      <c r="AI32">
        <v>7.1810803999999981</v>
      </c>
      <c r="AJ32">
        <v>0</v>
      </c>
      <c r="AK32">
        <v>11.593920000000001</v>
      </c>
      <c r="AL32">
        <v>1.9071799999999999</v>
      </c>
      <c r="AM32">
        <v>6.9405024000000006</v>
      </c>
      <c r="AN32">
        <v>0</v>
      </c>
      <c r="AO32">
        <v>0.12912480000000001</v>
      </c>
      <c r="AP32">
        <v>1.9692191357421176</v>
      </c>
      <c r="AQ32">
        <v>43.145959999999995</v>
      </c>
      <c r="AR32">
        <v>2.9093999999999993</v>
      </c>
      <c r="AS32">
        <v>2.3632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854.58205471993301</v>
      </c>
      <c r="DN32">
        <v>29.34681431880206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254.79641276634939</v>
      </c>
      <c r="L33">
        <v>9.4230604067332244</v>
      </c>
      <c r="M33">
        <v>63.774255199550311</v>
      </c>
      <c r="N33">
        <v>51.882718076720963</v>
      </c>
      <c r="O33">
        <v>73.282950244647026</v>
      </c>
      <c r="P33">
        <v>17.491058906030855</v>
      </c>
      <c r="Q33">
        <v>9.0291513788098694</v>
      </c>
      <c r="R33">
        <v>14.738110000000001</v>
      </c>
      <c r="S33">
        <v>11.592496099491239</v>
      </c>
      <c r="T33">
        <v>0</v>
      </c>
      <c r="U33">
        <v>62.111637068688715</v>
      </c>
      <c r="V33">
        <v>6.2578539267015705</v>
      </c>
      <c r="W33">
        <v>19.858737419945104</v>
      </c>
      <c r="X33">
        <v>43.191821623895663</v>
      </c>
      <c r="Y33">
        <v>0</v>
      </c>
      <c r="Z33">
        <v>2.8638167999999999</v>
      </c>
      <c r="AA33">
        <v>5.8991382826601662</v>
      </c>
      <c r="AB33">
        <v>17.351255999999996</v>
      </c>
      <c r="AC33">
        <v>8.5097494999999999</v>
      </c>
      <c r="AD33">
        <v>4.0033800000000008</v>
      </c>
      <c r="AE33">
        <v>21.712782000000008</v>
      </c>
      <c r="AF33">
        <v>20.505000000000003</v>
      </c>
      <c r="AG33">
        <v>13.992380639999997</v>
      </c>
      <c r="AH33">
        <v>58.2288</v>
      </c>
      <c r="AI33">
        <v>1.6772999999999998</v>
      </c>
      <c r="AJ33">
        <v>0</v>
      </c>
      <c r="AK33">
        <v>11.593920000000001</v>
      </c>
      <c r="AL33">
        <v>1.9071799999999999</v>
      </c>
      <c r="AM33">
        <v>6.9405024000000006</v>
      </c>
      <c r="AN33">
        <v>0</v>
      </c>
      <c r="AO33">
        <v>0.12912480000000001</v>
      </c>
      <c r="AP33">
        <v>1.9692191357421176</v>
      </c>
      <c r="AQ33">
        <v>43.145959999999995</v>
      </c>
      <c r="AR33">
        <v>2.9093999999999993</v>
      </c>
      <c r="AS33">
        <v>2.3632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834.47612762047947</v>
      </c>
      <c r="DN33">
        <v>28.656245055486856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254.79641276634939</v>
      </c>
      <c r="L34">
        <v>9.4230604067332244</v>
      </c>
      <c r="M34">
        <v>63.774255199550311</v>
      </c>
      <c r="N34">
        <v>51.882718076720963</v>
      </c>
      <c r="O34">
        <v>73.282950244647026</v>
      </c>
      <c r="P34">
        <v>17.491058906030855</v>
      </c>
      <c r="Q34">
        <v>9.0291513788098694</v>
      </c>
      <c r="R34">
        <v>14.738110000000001</v>
      </c>
      <c r="S34">
        <v>11.592496099491239</v>
      </c>
      <c r="T34">
        <v>0</v>
      </c>
      <c r="U34">
        <v>62.111637068688715</v>
      </c>
      <c r="V34">
        <v>6.2578539267015705</v>
      </c>
      <c r="W34">
        <v>19.858737419945104</v>
      </c>
      <c r="X34">
        <v>43.191821623895663</v>
      </c>
      <c r="Y34">
        <v>0</v>
      </c>
      <c r="Z34">
        <v>0</v>
      </c>
      <c r="AA34">
        <v>0</v>
      </c>
      <c r="AB34">
        <v>5.7837519999999989</v>
      </c>
      <c r="AC34">
        <v>0</v>
      </c>
      <c r="AD34">
        <v>0</v>
      </c>
      <c r="AE34">
        <v>14.475188000000001</v>
      </c>
      <c r="AF34">
        <v>12.303000000000001</v>
      </c>
      <c r="AG34">
        <v>13.992380639999997</v>
      </c>
      <c r="AH34">
        <v>41.591999999999999</v>
      </c>
      <c r="AI34">
        <v>0</v>
      </c>
      <c r="AJ34">
        <v>0</v>
      </c>
      <c r="AK34">
        <v>11.593920000000001</v>
      </c>
      <c r="AL34">
        <v>1.9071799999999999</v>
      </c>
      <c r="AM34">
        <v>4.6363679999999992</v>
      </c>
      <c r="AN34">
        <v>0</v>
      </c>
      <c r="AO34">
        <v>0.12912480000000001</v>
      </c>
      <c r="AP34">
        <v>1.9692191357421176</v>
      </c>
      <c r="AQ34">
        <v>43.145959999999995</v>
      </c>
      <c r="AR34">
        <v>2.9093999999999993</v>
      </c>
      <c r="AS34">
        <v>2.3632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767.86237181930107</v>
      </c>
      <c r="DN34">
        <v>26.368583874005004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254.79641276634939</v>
      </c>
      <c r="L35">
        <v>9.4230604067332244</v>
      </c>
      <c r="M35">
        <v>63.774255199550311</v>
      </c>
      <c r="N35">
        <v>51.882718076720963</v>
      </c>
      <c r="O35">
        <v>73.282950244647026</v>
      </c>
      <c r="P35">
        <v>17.491058906030855</v>
      </c>
      <c r="Q35">
        <v>9.0264905660377366</v>
      </c>
      <c r="R35">
        <v>14.738110000000001</v>
      </c>
      <c r="S35">
        <v>11.59446859386153</v>
      </c>
      <c r="T35">
        <v>0</v>
      </c>
      <c r="U35">
        <v>62.111637068688715</v>
      </c>
      <c r="V35">
        <v>6.2578539267015705</v>
      </c>
      <c r="W35">
        <v>19.858737419945104</v>
      </c>
      <c r="X35">
        <v>43.191821623895663</v>
      </c>
      <c r="Y35">
        <v>0</v>
      </c>
      <c r="Z35">
        <v>0</v>
      </c>
      <c r="AA35">
        <v>0</v>
      </c>
      <c r="AB35">
        <v>5.7837519999999989</v>
      </c>
      <c r="AC35">
        <v>0</v>
      </c>
      <c r="AD35">
        <v>0</v>
      </c>
      <c r="AE35">
        <v>14.475188000000001</v>
      </c>
      <c r="AF35">
        <v>6.1515000000000004</v>
      </c>
      <c r="AG35">
        <v>13.992380639999997</v>
      </c>
      <c r="AH35">
        <v>33.273600000000002</v>
      </c>
      <c r="AI35">
        <v>0</v>
      </c>
      <c r="AJ35">
        <v>0</v>
      </c>
      <c r="AK35">
        <v>11.593920000000001</v>
      </c>
      <c r="AL35">
        <v>1.9071799999999999</v>
      </c>
      <c r="AM35">
        <v>2.3181839999999996</v>
      </c>
      <c r="AN35">
        <v>0</v>
      </c>
      <c r="AO35">
        <v>0.12912480000000001</v>
      </c>
      <c r="AP35">
        <v>1.9692191357421176</v>
      </c>
      <c r="AQ35">
        <v>43.145959999999995</v>
      </c>
      <c r="AR35">
        <v>2.9093999999999993</v>
      </c>
      <c r="AS35">
        <v>4.7263999999999999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753.91572876793998</v>
      </c>
      <c r="DN35">
        <v>25.889654606964484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254.79641276634939</v>
      </c>
      <c r="L36">
        <v>9.4228949034504588</v>
      </c>
      <c r="M36">
        <v>63.774255199550311</v>
      </c>
      <c r="N36">
        <v>51.882718076720963</v>
      </c>
      <c r="O36">
        <v>73.282950244647026</v>
      </c>
      <c r="P36">
        <v>17.491058906030855</v>
      </c>
      <c r="Q36">
        <v>9.0264905660377366</v>
      </c>
      <c r="R36">
        <v>14.738110000000001</v>
      </c>
      <c r="S36">
        <v>11.59446859386153</v>
      </c>
      <c r="T36">
        <v>0</v>
      </c>
      <c r="U36">
        <v>62.111637068688715</v>
      </c>
      <c r="V36">
        <v>6.2578539267015705</v>
      </c>
      <c r="W36">
        <v>19.858737419945104</v>
      </c>
      <c r="X36">
        <v>43.191821623895663</v>
      </c>
      <c r="Y36">
        <v>0</v>
      </c>
      <c r="Z36">
        <v>0</v>
      </c>
      <c r="AA36">
        <v>0</v>
      </c>
      <c r="AB36">
        <v>5.7837519999999989</v>
      </c>
      <c r="AC36">
        <v>0</v>
      </c>
      <c r="AD36">
        <v>0</v>
      </c>
      <c r="AE36">
        <v>14.475188000000001</v>
      </c>
      <c r="AF36">
        <v>6.1515000000000004</v>
      </c>
      <c r="AG36">
        <v>13.992380639999997</v>
      </c>
      <c r="AH36">
        <v>25.371119999999998</v>
      </c>
      <c r="AI36">
        <v>0</v>
      </c>
      <c r="AJ36">
        <v>0</v>
      </c>
      <c r="AK36">
        <v>11.593920000000001</v>
      </c>
      <c r="AL36">
        <v>1.9071799999999999</v>
      </c>
      <c r="AM36">
        <v>0</v>
      </c>
      <c r="AN36">
        <v>0</v>
      </c>
      <c r="AO36">
        <v>0.12912480000000001</v>
      </c>
      <c r="AP36">
        <v>1.9692191357421176</v>
      </c>
      <c r="AQ36">
        <v>32.359470000000002</v>
      </c>
      <c r="AR36">
        <v>4.8489999999999975</v>
      </c>
      <c r="AS36">
        <v>10.87072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741.42138601700117</v>
      </c>
      <c r="DN36">
        <v>25.460597854620573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255.52999412860376</v>
      </c>
      <c r="L37">
        <v>9.4228949034504588</v>
      </c>
      <c r="M37">
        <v>63.774255199550311</v>
      </c>
      <c r="N37">
        <v>51.882718076720963</v>
      </c>
      <c r="O37">
        <v>73.282950244647026</v>
      </c>
      <c r="P37">
        <v>17.491058906030855</v>
      </c>
      <c r="Q37">
        <v>9.0264905660377366</v>
      </c>
      <c r="R37">
        <v>14.738110000000001</v>
      </c>
      <c r="S37">
        <v>11.59446859386153</v>
      </c>
      <c r="T37">
        <v>0</v>
      </c>
      <c r="U37">
        <v>62.111637068688715</v>
      </c>
      <c r="V37">
        <v>6.2578539267015705</v>
      </c>
      <c r="W37">
        <v>19.858737419945104</v>
      </c>
      <c r="X37">
        <v>43.191821623895663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6.1515000000000004</v>
      </c>
      <c r="AG37">
        <v>13.992380639999997</v>
      </c>
      <c r="AH37">
        <v>16.636800000000001</v>
      </c>
      <c r="AI37">
        <v>0</v>
      </c>
      <c r="AJ37">
        <v>0</v>
      </c>
      <c r="AK37">
        <v>11.593920000000001</v>
      </c>
      <c r="AL37">
        <v>9.9693499999999986</v>
      </c>
      <c r="AM37">
        <v>0</v>
      </c>
      <c r="AN37">
        <v>0</v>
      </c>
      <c r="AO37">
        <v>0.12912480000000001</v>
      </c>
      <c r="AP37">
        <v>1.9692191357421176</v>
      </c>
      <c r="AQ37">
        <v>31.442399999999999</v>
      </c>
      <c r="AR37">
        <v>21.820499999999996</v>
      </c>
      <c r="AS37">
        <v>10.87072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757.00220017750371</v>
      </c>
      <c r="DN37">
        <v>25.995645056372236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254.8063859729142</v>
      </c>
      <c r="L38">
        <v>9.4228949034504588</v>
      </c>
      <c r="M38">
        <v>63.774255199550311</v>
      </c>
      <c r="N38">
        <v>51.882718076720963</v>
      </c>
      <c r="O38">
        <v>73.282950244647026</v>
      </c>
      <c r="P38">
        <v>17.491058906030855</v>
      </c>
      <c r="Q38">
        <v>9.0264905660377366</v>
      </c>
      <c r="R38">
        <v>15.243965531598512</v>
      </c>
      <c r="S38">
        <v>11.59446859386153</v>
      </c>
      <c r="T38">
        <v>0</v>
      </c>
      <c r="U38">
        <v>62.111637068688715</v>
      </c>
      <c r="V38">
        <v>6.2578539267015705</v>
      </c>
      <c r="W38">
        <v>19.858737419945104</v>
      </c>
      <c r="X38">
        <v>43.191821623895663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14.475188000000001</v>
      </c>
      <c r="AF38">
        <v>6.1515000000000004</v>
      </c>
      <c r="AG38">
        <v>13.992380639999997</v>
      </c>
      <c r="AH38">
        <v>8.3184000000000005</v>
      </c>
      <c r="AI38">
        <v>0</v>
      </c>
      <c r="AJ38">
        <v>0</v>
      </c>
      <c r="AK38">
        <v>11.593920000000001</v>
      </c>
      <c r="AL38">
        <v>52.880899999999997</v>
      </c>
      <c r="AM38">
        <v>0</v>
      </c>
      <c r="AN38">
        <v>0</v>
      </c>
      <c r="AO38">
        <v>0.12912480000000001</v>
      </c>
      <c r="AP38">
        <v>1.9692191357421176</v>
      </c>
      <c r="AQ38">
        <v>31.442399999999999</v>
      </c>
      <c r="AR38">
        <v>21.820499999999996</v>
      </c>
      <c r="AS38">
        <v>10.87072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790.23633504093732</v>
      </c>
      <c r="DN38">
        <v>27.136907568847729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254.8063859729142</v>
      </c>
      <c r="L39">
        <v>9.4228949034504588</v>
      </c>
      <c r="M39">
        <v>63.774255199550311</v>
      </c>
      <c r="N39">
        <v>51.882718076720963</v>
      </c>
      <c r="O39">
        <v>73.282950244647026</v>
      </c>
      <c r="P39">
        <v>17.491058906030855</v>
      </c>
      <c r="Q39">
        <v>9.0264905660377366</v>
      </c>
      <c r="R39">
        <v>14.740649834437086</v>
      </c>
      <c r="S39">
        <v>11.59446859386153</v>
      </c>
      <c r="T39">
        <v>0</v>
      </c>
      <c r="U39">
        <v>62.111637068688715</v>
      </c>
      <c r="V39">
        <v>6.2578539267015705</v>
      </c>
      <c r="W39">
        <v>19.858737419945104</v>
      </c>
      <c r="X39">
        <v>43.191821623895663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14.475188000000001</v>
      </c>
      <c r="AF39">
        <v>6.1515000000000004</v>
      </c>
      <c r="AG39">
        <v>13.992380639999997</v>
      </c>
      <c r="AH39">
        <v>8.3184000000000005</v>
      </c>
      <c r="AI39">
        <v>0</v>
      </c>
      <c r="AJ39">
        <v>0</v>
      </c>
      <c r="AK39">
        <v>11.593920000000001</v>
      </c>
      <c r="AL39">
        <v>52.880899999999997</v>
      </c>
      <c r="AM39">
        <v>0</v>
      </c>
      <c r="AN39">
        <v>0</v>
      </c>
      <c r="AO39">
        <v>0</v>
      </c>
      <c r="AP39">
        <v>1.9692191357421176</v>
      </c>
      <c r="AQ39">
        <v>21.048939999999998</v>
      </c>
      <c r="AR39">
        <v>3.8791999999999995</v>
      </c>
      <c r="AS39">
        <v>10.87072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762.23084615072639</v>
      </c>
      <c r="DN39">
        <v>26.17519596189711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254.8063859729142</v>
      </c>
      <c r="L40">
        <v>9.4228949034504588</v>
      </c>
      <c r="M40">
        <v>63.774255199550311</v>
      </c>
      <c r="N40">
        <v>51.882718076720963</v>
      </c>
      <c r="O40">
        <v>73.282950244647026</v>
      </c>
      <c r="P40">
        <v>17.491058906030855</v>
      </c>
      <c r="Q40">
        <v>9.0264905660377366</v>
      </c>
      <c r="R40">
        <v>14.740649834437086</v>
      </c>
      <c r="S40">
        <v>11.59446859386153</v>
      </c>
      <c r="T40">
        <v>0</v>
      </c>
      <c r="U40">
        <v>62.111637068688715</v>
      </c>
      <c r="V40">
        <v>6.2578539267015705</v>
      </c>
      <c r="W40">
        <v>19.858737419945104</v>
      </c>
      <c r="X40">
        <v>43.191821623895663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7.2375940000000005</v>
      </c>
      <c r="AF40">
        <v>6.1515000000000004</v>
      </c>
      <c r="AG40">
        <v>13.992380639999997</v>
      </c>
      <c r="AH40">
        <v>8.3184000000000005</v>
      </c>
      <c r="AI40">
        <v>0</v>
      </c>
      <c r="AJ40">
        <v>0</v>
      </c>
      <c r="AK40">
        <v>11.593920000000001</v>
      </c>
      <c r="AL40">
        <v>52.880899999999997</v>
      </c>
      <c r="AM40">
        <v>0</v>
      </c>
      <c r="AN40">
        <v>0</v>
      </c>
      <c r="AO40">
        <v>0</v>
      </c>
      <c r="AP40">
        <v>1.9692191357421176</v>
      </c>
      <c r="AQ40">
        <v>10.9175</v>
      </c>
      <c r="AR40">
        <v>2.9093999999999993</v>
      </c>
      <c r="AS40">
        <v>10.87072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744.50086108725247</v>
      </c>
      <c r="DN40">
        <v>25.566347025370955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254.8063859729142</v>
      </c>
      <c r="L41">
        <v>9.4228949034504588</v>
      </c>
      <c r="M41">
        <v>63.774255199550311</v>
      </c>
      <c r="N41">
        <v>51.882718076720963</v>
      </c>
      <c r="O41">
        <v>73.282950244647026</v>
      </c>
      <c r="P41">
        <v>17.491058906030855</v>
      </c>
      <c r="Q41">
        <v>9.0264905660377366</v>
      </c>
      <c r="R41">
        <v>14.740649834437086</v>
      </c>
      <c r="S41">
        <v>11.59446859386153</v>
      </c>
      <c r="T41">
        <v>0</v>
      </c>
      <c r="U41">
        <v>62.111637068688715</v>
      </c>
      <c r="V41">
        <v>6.2578539267015705</v>
      </c>
      <c r="W41">
        <v>19.858737419945104</v>
      </c>
      <c r="X41">
        <v>43.191821623895663</v>
      </c>
      <c r="Y41">
        <v>0</v>
      </c>
      <c r="Z41">
        <v>0</v>
      </c>
      <c r="AA41">
        <v>0</v>
      </c>
      <c r="AB41">
        <v>5.7837519999999989</v>
      </c>
      <c r="AC41">
        <v>0</v>
      </c>
      <c r="AD41">
        <v>0</v>
      </c>
      <c r="AE41">
        <v>7.2375940000000005</v>
      </c>
      <c r="AF41">
        <v>6.1515000000000004</v>
      </c>
      <c r="AG41">
        <v>13.992380639999997</v>
      </c>
      <c r="AH41">
        <v>8.3184000000000005</v>
      </c>
      <c r="AI41">
        <v>0</v>
      </c>
      <c r="AJ41">
        <v>0</v>
      </c>
      <c r="AK41">
        <v>11.593920000000001</v>
      </c>
      <c r="AL41">
        <v>52.880899999999997</v>
      </c>
      <c r="AM41">
        <v>0</v>
      </c>
      <c r="AN41">
        <v>0</v>
      </c>
      <c r="AO41">
        <v>0</v>
      </c>
      <c r="AP41">
        <v>1.9692191357421176</v>
      </c>
      <c r="AQ41">
        <v>0</v>
      </c>
      <c r="AR41">
        <v>2.9093999999999993</v>
      </c>
      <c r="AS41">
        <v>10.87072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733.94582208725251</v>
      </c>
      <c r="DN41">
        <v>25.203886025370952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254.8063859729142</v>
      </c>
      <c r="L42">
        <v>9.4228949034504588</v>
      </c>
      <c r="M42">
        <v>63.774255199550311</v>
      </c>
      <c r="N42">
        <v>51.882718076720963</v>
      </c>
      <c r="O42">
        <v>73.282950244647026</v>
      </c>
      <c r="P42">
        <v>17.491058906030855</v>
      </c>
      <c r="Q42">
        <v>9.0264905660377366</v>
      </c>
      <c r="R42">
        <v>14.740649834437086</v>
      </c>
      <c r="S42">
        <v>11.59446859386153</v>
      </c>
      <c r="T42">
        <v>0</v>
      </c>
      <c r="U42">
        <v>62.111637068688715</v>
      </c>
      <c r="V42">
        <v>6.2578539267015705</v>
      </c>
      <c r="W42">
        <v>19.858737419945104</v>
      </c>
      <c r="X42">
        <v>43.191821623895663</v>
      </c>
      <c r="Y42">
        <v>0</v>
      </c>
      <c r="Z42">
        <v>0</v>
      </c>
      <c r="AA42">
        <v>0</v>
      </c>
      <c r="AB42">
        <v>5.7837519999999989</v>
      </c>
      <c r="AC42">
        <v>0</v>
      </c>
      <c r="AD42">
        <v>0</v>
      </c>
      <c r="AE42">
        <v>7.2375940000000005</v>
      </c>
      <c r="AF42">
        <v>6.1515000000000004</v>
      </c>
      <c r="AG42">
        <v>13.992380639999997</v>
      </c>
      <c r="AH42">
        <v>8.3184000000000005</v>
      </c>
      <c r="AI42">
        <v>0</v>
      </c>
      <c r="AJ42">
        <v>0</v>
      </c>
      <c r="AK42">
        <v>11.593920000000001</v>
      </c>
      <c r="AL42">
        <v>9.9693499999999986</v>
      </c>
      <c r="AM42">
        <v>0</v>
      </c>
      <c r="AN42">
        <v>0</v>
      </c>
      <c r="AO42">
        <v>0</v>
      </c>
      <c r="AP42">
        <v>1.9692191357421176</v>
      </c>
      <c r="AQ42">
        <v>0</v>
      </c>
      <c r="AR42">
        <v>2.9093999999999993</v>
      </c>
      <c r="AS42">
        <v>10.87072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692.45893495041946</v>
      </c>
      <c r="DN42">
        <v>23.779223162203994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254.80306804669473</v>
      </c>
      <c r="L43">
        <v>2.9995897796530704</v>
      </c>
      <c r="M43">
        <v>63.774255199550311</v>
      </c>
      <c r="N43">
        <v>51.882718076720963</v>
      </c>
      <c r="O43">
        <v>73.282950244647026</v>
      </c>
      <c r="P43">
        <v>17.491058906030855</v>
      </c>
      <c r="Q43">
        <v>1.9960263157894735</v>
      </c>
      <c r="R43">
        <v>6.9952963311382872</v>
      </c>
      <c r="S43">
        <v>5.004712041884817</v>
      </c>
      <c r="T43">
        <v>0</v>
      </c>
      <c r="U43">
        <v>62.111637068688715</v>
      </c>
      <c r="V43">
        <v>6.2578539267015705</v>
      </c>
      <c r="W43">
        <v>19.858737419945104</v>
      </c>
      <c r="X43">
        <v>43.191821623895663</v>
      </c>
      <c r="Y43">
        <v>0</v>
      </c>
      <c r="Z43">
        <v>0</v>
      </c>
      <c r="AA43">
        <v>0</v>
      </c>
      <c r="AB43">
        <v>5.7837519999999989</v>
      </c>
      <c r="AC43">
        <v>0</v>
      </c>
      <c r="AD43">
        <v>0</v>
      </c>
      <c r="AE43">
        <v>7.2375940000000005</v>
      </c>
      <c r="AF43">
        <v>6.1515000000000004</v>
      </c>
      <c r="AG43">
        <v>13.992380639999997</v>
      </c>
      <c r="AH43">
        <v>0</v>
      </c>
      <c r="AI43">
        <v>0</v>
      </c>
      <c r="AJ43">
        <v>0</v>
      </c>
      <c r="AK43">
        <v>11.593920000000001</v>
      </c>
      <c r="AL43">
        <v>9.5358999999999998</v>
      </c>
      <c r="AM43">
        <v>0</v>
      </c>
      <c r="AN43">
        <v>0</v>
      </c>
      <c r="AO43">
        <v>0</v>
      </c>
      <c r="AP43">
        <v>1.9692191357421176</v>
      </c>
      <c r="AQ43">
        <v>0</v>
      </c>
      <c r="AR43">
        <v>2.9093999999999993</v>
      </c>
      <c r="AS43">
        <v>10.87072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657.12815050195047</v>
      </c>
      <c r="DN43">
        <v>22.565960255132225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254.80306804669473</v>
      </c>
      <c r="L44">
        <v>2.9995897796530704</v>
      </c>
      <c r="M44">
        <v>63.774255199550311</v>
      </c>
      <c r="N44">
        <v>51.882718076720963</v>
      </c>
      <c r="O44">
        <v>73.282950244647026</v>
      </c>
      <c r="P44">
        <v>17.491058906030855</v>
      </c>
      <c r="Q44">
        <v>1.9960263157894735</v>
      </c>
      <c r="R44">
        <v>7.0030936708860754</v>
      </c>
      <c r="S44">
        <v>5.004712041884817</v>
      </c>
      <c r="T44">
        <v>0</v>
      </c>
      <c r="U44">
        <v>62.111637068688715</v>
      </c>
      <c r="V44">
        <v>6.2578539267015705</v>
      </c>
      <c r="W44">
        <v>19.858737419945104</v>
      </c>
      <c r="X44">
        <v>43.191821623895663</v>
      </c>
      <c r="Y44">
        <v>0</v>
      </c>
      <c r="Z44">
        <v>0</v>
      </c>
      <c r="AA44">
        <v>0</v>
      </c>
      <c r="AB44">
        <v>5.7837519999999989</v>
      </c>
      <c r="AC44">
        <v>0</v>
      </c>
      <c r="AD44">
        <v>0</v>
      </c>
      <c r="AE44">
        <v>7.2375940000000005</v>
      </c>
      <c r="AF44">
        <v>6.1515000000000004</v>
      </c>
      <c r="AG44">
        <v>13.992380639999997</v>
      </c>
      <c r="AH44">
        <v>0</v>
      </c>
      <c r="AI44">
        <v>0</v>
      </c>
      <c r="AJ44">
        <v>0</v>
      </c>
      <c r="AK44">
        <v>11.593920000000001</v>
      </c>
      <c r="AL44">
        <v>9.5358999999999998</v>
      </c>
      <c r="AM44">
        <v>0</v>
      </c>
      <c r="AN44">
        <v>0</v>
      </c>
      <c r="AO44">
        <v>0</v>
      </c>
      <c r="AP44">
        <v>1.9692191357421176</v>
      </c>
      <c r="AQ44">
        <v>0</v>
      </c>
      <c r="AR44">
        <v>2.9093999999999993</v>
      </c>
      <c r="AS44">
        <v>4.7263999999999999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651.19536043685275</v>
      </c>
      <c r="DN44">
        <v>22.362227659977918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254.80306804669473</v>
      </c>
      <c r="L45">
        <v>2.9995897796530704</v>
      </c>
      <c r="M45">
        <v>63.774255199550311</v>
      </c>
      <c r="N45">
        <v>51.882718076720963</v>
      </c>
      <c r="O45">
        <v>73.282950244647026</v>
      </c>
      <c r="P45">
        <v>17.491058906030855</v>
      </c>
      <c r="Q45">
        <v>1.9960263157894735</v>
      </c>
      <c r="R45">
        <v>7.0030936708860754</v>
      </c>
      <c r="S45">
        <v>5.004712041884817</v>
      </c>
      <c r="T45">
        <v>0</v>
      </c>
      <c r="U45">
        <v>62.111637068688715</v>
      </c>
      <c r="V45">
        <v>6.2578539267015705</v>
      </c>
      <c r="W45">
        <v>19.858737419945104</v>
      </c>
      <c r="X45">
        <v>43.191821623895663</v>
      </c>
      <c r="Y45">
        <v>0</v>
      </c>
      <c r="Z45">
        <v>0</v>
      </c>
      <c r="AA45">
        <v>0</v>
      </c>
      <c r="AB45">
        <v>5.7837519999999989</v>
      </c>
      <c r="AC45">
        <v>0</v>
      </c>
      <c r="AD45">
        <v>0</v>
      </c>
      <c r="AE45">
        <v>7.2375940000000005</v>
      </c>
      <c r="AF45">
        <v>6.1515000000000004</v>
      </c>
      <c r="AG45">
        <v>13.992380639999997</v>
      </c>
      <c r="AH45">
        <v>0</v>
      </c>
      <c r="AI45">
        <v>0</v>
      </c>
      <c r="AJ45">
        <v>0</v>
      </c>
      <c r="AK45">
        <v>11.593920000000001</v>
      </c>
      <c r="AL45">
        <v>9.5358999999999998</v>
      </c>
      <c r="AM45">
        <v>0</v>
      </c>
      <c r="AN45">
        <v>0</v>
      </c>
      <c r="AO45">
        <v>0</v>
      </c>
      <c r="AP45">
        <v>1.9692191357421176</v>
      </c>
      <c r="AQ45">
        <v>0</v>
      </c>
      <c r="AR45">
        <v>2.9093999999999993</v>
      </c>
      <c r="AS45">
        <v>4.1356000000000002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650.62417515496145</v>
      </c>
      <c r="DN45">
        <v>22.342612941869088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254.80306804669473</v>
      </c>
      <c r="L46">
        <v>2.9995897796530704</v>
      </c>
      <c r="M46">
        <v>63.774255199550311</v>
      </c>
      <c r="N46">
        <v>51.882718076720963</v>
      </c>
      <c r="O46">
        <v>73.282950244647026</v>
      </c>
      <c r="P46">
        <v>17.491058906030855</v>
      </c>
      <c r="Q46">
        <v>1.9960263157894735</v>
      </c>
      <c r="R46">
        <v>7.0030936708860754</v>
      </c>
      <c r="S46">
        <v>5.004712041884817</v>
      </c>
      <c r="T46">
        <v>0</v>
      </c>
      <c r="U46">
        <v>62.111637068688715</v>
      </c>
      <c r="V46">
        <v>6.2578539267015705</v>
      </c>
      <c r="W46">
        <v>19.858737419945104</v>
      </c>
      <c r="X46">
        <v>43.191821623895663</v>
      </c>
      <c r="Y46">
        <v>0</v>
      </c>
      <c r="Z46">
        <v>0</v>
      </c>
      <c r="AA46">
        <v>0</v>
      </c>
      <c r="AB46">
        <v>5.7837519999999989</v>
      </c>
      <c r="AC46">
        <v>0</v>
      </c>
      <c r="AD46">
        <v>0</v>
      </c>
      <c r="AE46">
        <v>7.2375940000000005</v>
      </c>
      <c r="AF46">
        <v>6.1515000000000004</v>
      </c>
      <c r="AG46">
        <v>13.992380639999997</v>
      </c>
      <c r="AH46">
        <v>0</v>
      </c>
      <c r="AI46">
        <v>0</v>
      </c>
      <c r="AJ46">
        <v>0</v>
      </c>
      <c r="AK46">
        <v>11.593920000000001</v>
      </c>
      <c r="AL46">
        <v>9.5358999999999998</v>
      </c>
      <c r="AM46">
        <v>0</v>
      </c>
      <c r="AN46">
        <v>0</v>
      </c>
      <c r="AO46">
        <v>0</v>
      </c>
      <c r="AP46">
        <v>1.9692191357421176</v>
      </c>
      <c r="AQ46">
        <v>0</v>
      </c>
      <c r="AR46">
        <v>2.9093999999999993</v>
      </c>
      <c r="AS46">
        <v>4.1356000000000002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650.62417515496145</v>
      </c>
      <c r="DN46">
        <v>22.342612941869088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229.51837376299522</v>
      </c>
      <c r="L47">
        <v>2.9996445902517408</v>
      </c>
      <c r="M47">
        <v>63.774255199550311</v>
      </c>
      <c r="N47">
        <v>51.882718076720963</v>
      </c>
      <c r="O47">
        <v>73.282950244647026</v>
      </c>
      <c r="P47">
        <v>17.491058906030855</v>
      </c>
      <c r="Q47">
        <v>1.9960263157894735</v>
      </c>
      <c r="R47">
        <v>7.0030936708860754</v>
      </c>
      <c r="S47">
        <v>5.004712041884817</v>
      </c>
      <c r="T47">
        <v>0</v>
      </c>
      <c r="U47">
        <v>62.111637068688715</v>
      </c>
      <c r="V47">
        <v>6.2578539267015705</v>
      </c>
      <c r="W47">
        <v>19.858737419945104</v>
      </c>
      <c r="X47">
        <v>43.191821623895663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13.992380639999997</v>
      </c>
      <c r="AH47">
        <v>0</v>
      </c>
      <c r="AI47">
        <v>0</v>
      </c>
      <c r="AJ47">
        <v>0</v>
      </c>
      <c r="AK47">
        <v>11.593920000000001</v>
      </c>
      <c r="AL47">
        <v>9.5358999999999998</v>
      </c>
      <c r="AM47">
        <v>0</v>
      </c>
      <c r="AN47">
        <v>0</v>
      </c>
      <c r="AO47">
        <v>0</v>
      </c>
      <c r="AP47">
        <v>1.9692191357421176</v>
      </c>
      <c r="AQ47">
        <v>0</v>
      </c>
      <c r="AR47">
        <v>21.820499999999996</v>
      </c>
      <c r="AS47">
        <v>4.1356000000000002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638.87050557129953</v>
      </c>
      <c r="DN47">
        <v>21.938991052430225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219.55120124138401</v>
      </c>
      <c r="L48">
        <v>2.9995760915642218</v>
      </c>
      <c r="M48">
        <v>63.774255199550311</v>
      </c>
      <c r="N48">
        <v>51.882718076720963</v>
      </c>
      <c r="O48">
        <v>73.282950244647026</v>
      </c>
      <c r="P48">
        <v>17.491058906030855</v>
      </c>
      <c r="Q48">
        <v>1.9962537313432833</v>
      </c>
      <c r="R48">
        <v>7.0008280100755682</v>
      </c>
      <c r="S48">
        <v>5.000561797752809</v>
      </c>
      <c r="T48">
        <v>0</v>
      </c>
      <c r="U48">
        <v>62.111637068688715</v>
      </c>
      <c r="V48">
        <v>6.2578539267015705</v>
      </c>
      <c r="W48">
        <v>19.858737419945104</v>
      </c>
      <c r="X48">
        <v>43.191821623895663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13.992380639999997</v>
      </c>
      <c r="AH48">
        <v>0</v>
      </c>
      <c r="AI48">
        <v>0</v>
      </c>
      <c r="AJ48">
        <v>0</v>
      </c>
      <c r="AK48">
        <v>11.593920000000001</v>
      </c>
      <c r="AL48">
        <v>9.5358999999999998</v>
      </c>
      <c r="AM48">
        <v>0</v>
      </c>
      <c r="AN48">
        <v>0</v>
      </c>
      <c r="AO48">
        <v>0</v>
      </c>
      <c r="AP48">
        <v>1.9692191357421176</v>
      </c>
      <c r="AQ48">
        <v>0</v>
      </c>
      <c r="AR48">
        <v>21.820499999999996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629.22819400347339</v>
      </c>
      <c r="DN48">
        <v>21.607873110568754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219.55416620403201</v>
      </c>
      <c r="L49">
        <v>2.9995598591549286</v>
      </c>
      <c r="M49">
        <v>63.774255199550311</v>
      </c>
      <c r="N49">
        <v>51.882718076720963</v>
      </c>
      <c r="O49">
        <v>73.282950244647026</v>
      </c>
      <c r="P49">
        <v>18.618074777643567</v>
      </c>
      <c r="Q49">
        <v>1.9962537313432833</v>
      </c>
      <c r="R49">
        <v>6.9993073258606877</v>
      </c>
      <c r="S49">
        <v>5.000561797752809</v>
      </c>
      <c r="T49">
        <v>0</v>
      </c>
      <c r="U49">
        <v>62.111637068688715</v>
      </c>
      <c r="V49">
        <v>6.2563497822931788</v>
      </c>
      <c r="W49">
        <v>19.858737419945104</v>
      </c>
      <c r="X49">
        <v>43.191821623895663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13.992380639999997</v>
      </c>
      <c r="AH49">
        <v>0</v>
      </c>
      <c r="AI49">
        <v>0</v>
      </c>
      <c r="AJ49">
        <v>0</v>
      </c>
      <c r="AK49">
        <v>11.593920000000001</v>
      </c>
      <c r="AL49">
        <v>9.5358999999999998</v>
      </c>
      <c r="AM49">
        <v>0</v>
      </c>
      <c r="AN49">
        <v>0</v>
      </c>
      <c r="AO49">
        <v>0</v>
      </c>
      <c r="AP49">
        <v>1.9692191357421176</v>
      </c>
      <c r="AQ49">
        <v>0</v>
      </c>
      <c r="AR49">
        <v>2.9093999999999993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612.03446791037391</v>
      </c>
      <c r="DN49">
        <v>21.017438976896376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209.5736932525831</v>
      </c>
      <c r="L50">
        <v>2.9995598591549286</v>
      </c>
      <c r="M50">
        <v>63.774255199550311</v>
      </c>
      <c r="N50">
        <v>51.882718076720963</v>
      </c>
      <c r="O50">
        <v>73.282950244647026</v>
      </c>
      <c r="P50">
        <v>19.506492106873431</v>
      </c>
      <c r="Q50">
        <v>1.9962537313432833</v>
      </c>
      <c r="R50">
        <v>6.9993073258606877</v>
      </c>
      <c r="S50">
        <v>5.000561797752809</v>
      </c>
      <c r="T50">
        <v>0</v>
      </c>
      <c r="U50">
        <v>62.111637068688715</v>
      </c>
      <c r="V50">
        <v>6.2563497822931788</v>
      </c>
      <c r="W50">
        <v>19.858737419945104</v>
      </c>
      <c r="X50">
        <v>43.191821623895663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13.992380639999997</v>
      </c>
      <c r="AH50">
        <v>0</v>
      </c>
      <c r="AI50">
        <v>0</v>
      </c>
      <c r="AJ50">
        <v>0</v>
      </c>
      <c r="AK50">
        <v>11.593920000000001</v>
      </c>
      <c r="AL50">
        <v>9.5358999999999998</v>
      </c>
      <c r="AM50">
        <v>0</v>
      </c>
      <c r="AN50">
        <v>0</v>
      </c>
      <c r="AO50">
        <v>0</v>
      </c>
      <c r="AP50">
        <v>1.9692191357421176</v>
      </c>
      <c r="AQ50">
        <v>0</v>
      </c>
      <c r="AR50">
        <v>2.9093999999999993</v>
      </c>
      <c r="AS50">
        <v>4.1356000000000002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603.24426850237137</v>
      </c>
      <c r="DN50">
        <v>20.715582762680054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219.55416620403201</v>
      </c>
      <c r="L51">
        <v>2.9995598591549286</v>
      </c>
      <c r="M51">
        <v>63.774255199550311</v>
      </c>
      <c r="N51">
        <v>51.882718076720963</v>
      </c>
      <c r="O51">
        <v>73.282950244647026</v>
      </c>
      <c r="P51">
        <v>27.637567241155203</v>
      </c>
      <c r="Q51">
        <v>1.9962537313432833</v>
      </c>
      <c r="R51">
        <v>6.9993073258606877</v>
      </c>
      <c r="S51">
        <v>5.000561797752809</v>
      </c>
      <c r="T51">
        <v>0</v>
      </c>
      <c r="U51">
        <v>62.111637068688715</v>
      </c>
      <c r="V51">
        <v>6.2563497822931788</v>
      </c>
      <c r="W51">
        <v>19.858737419945104</v>
      </c>
      <c r="X51">
        <v>43.191821623895663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13.992380639999997</v>
      </c>
      <c r="AH51">
        <v>0</v>
      </c>
      <c r="AI51">
        <v>0</v>
      </c>
      <c r="AJ51">
        <v>0</v>
      </c>
      <c r="AK51">
        <v>11.593920000000001</v>
      </c>
      <c r="AL51">
        <v>1.7337999999999996</v>
      </c>
      <c r="AM51">
        <v>0</v>
      </c>
      <c r="AN51">
        <v>0</v>
      </c>
      <c r="AO51">
        <v>0</v>
      </c>
      <c r="AP51">
        <v>5.2364349989576819</v>
      </c>
      <c r="AQ51">
        <v>0</v>
      </c>
      <c r="AR51">
        <v>2.9093999999999993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616.36999520354198</v>
      </c>
      <c r="DN51">
        <v>21.166520010455521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209.5736932525831</v>
      </c>
      <c r="L52">
        <v>2.9995598591549286</v>
      </c>
      <c r="M52">
        <v>63.774255199550311</v>
      </c>
      <c r="N52">
        <v>51.882718076720963</v>
      </c>
      <c r="O52">
        <v>73.282950244647026</v>
      </c>
      <c r="P52">
        <v>29.561439804137489</v>
      </c>
      <c r="Q52">
        <v>1.9962537313432833</v>
      </c>
      <c r="R52">
        <v>6.9993073258606877</v>
      </c>
      <c r="S52">
        <v>5.000561797752809</v>
      </c>
      <c r="T52">
        <v>0</v>
      </c>
      <c r="U52">
        <v>62.111637068688715</v>
      </c>
      <c r="V52">
        <v>6.2563497822931788</v>
      </c>
      <c r="W52">
        <v>19.858737419945104</v>
      </c>
      <c r="X52">
        <v>43.191821623895663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13.992380639999997</v>
      </c>
      <c r="AH52">
        <v>0</v>
      </c>
      <c r="AI52">
        <v>0</v>
      </c>
      <c r="AJ52">
        <v>0</v>
      </c>
      <c r="AK52">
        <v>11.593920000000001</v>
      </c>
      <c r="AL52">
        <v>1.7337999999999996</v>
      </c>
      <c r="AM52">
        <v>0</v>
      </c>
      <c r="AN52">
        <v>0</v>
      </c>
      <c r="AO52">
        <v>0</v>
      </c>
      <c r="AP52">
        <v>5.2364349989576819</v>
      </c>
      <c r="AQ52">
        <v>0</v>
      </c>
      <c r="AR52">
        <v>2.9093999999999993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608.58087395255473</v>
      </c>
      <c r="DN52">
        <v>20.899040872976151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199.59318732796297</v>
      </c>
      <c r="L53">
        <v>2.9995598591549286</v>
      </c>
      <c r="M53">
        <v>63.774255199550311</v>
      </c>
      <c r="N53">
        <v>51.882718076720963</v>
      </c>
      <c r="O53">
        <v>73.282950244647026</v>
      </c>
      <c r="P53">
        <v>29.67521721141911</v>
      </c>
      <c r="Q53">
        <v>1.9962537313432833</v>
      </c>
      <c r="R53">
        <v>6.9993073258606877</v>
      </c>
      <c r="S53">
        <v>5.000561797752809</v>
      </c>
      <c r="T53">
        <v>0</v>
      </c>
      <c r="U53">
        <v>62.111637068688715</v>
      </c>
      <c r="V53">
        <v>6.2563497822931788</v>
      </c>
      <c r="W53">
        <v>19.858737419945104</v>
      </c>
      <c r="X53">
        <v>43.191821623895663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13.992380639999997</v>
      </c>
      <c r="AH53">
        <v>0</v>
      </c>
      <c r="AI53">
        <v>0</v>
      </c>
      <c r="AJ53">
        <v>0</v>
      </c>
      <c r="AK53">
        <v>11.593920000000001</v>
      </c>
      <c r="AL53">
        <v>9.5358999999999998</v>
      </c>
      <c r="AM53">
        <v>0</v>
      </c>
      <c r="AN53">
        <v>0</v>
      </c>
      <c r="AO53">
        <v>0</v>
      </c>
      <c r="AP53">
        <v>5.2364349989576819</v>
      </c>
      <c r="AQ53">
        <v>0</v>
      </c>
      <c r="AR53">
        <v>3.8791999999999995</v>
      </c>
      <c r="AS53">
        <v>4.1356000000000002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607.52239445415648</v>
      </c>
      <c r="DN53">
        <v>20.862691854035759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189.60288029772326</v>
      </c>
      <c r="L54">
        <v>2.9995598591549286</v>
      </c>
      <c r="M54">
        <v>63.774255199550311</v>
      </c>
      <c r="N54">
        <v>51.882718076720963</v>
      </c>
      <c r="O54">
        <v>73.282950244647026</v>
      </c>
      <c r="P54">
        <v>29.67521721141911</v>
      </c>
      <c r="Q54">
        <v>1.9962537313432833</v>
      </c>
      <c r="R54">
        <v>7.0030936708860754</v>
      </c>
      <c r="S54">
        <v>5.000561797752809</v>
      </c>
      <c r="T54">
        <v>0</v>
      </c>
      <c r="U54">
        <v>62.111637068688715</v>
      </c>
      <c r="V54">
        <v>6.2578539267015705</v>
      </c>
      <c r="W54">
        <v>19.859214570290266</v>
      </c>
      <c r="X54">
        <v>43.191821623895663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13.992380639999997</v>
      </c>
      <c r="AH54">
        <v>0</v>
      </c>
      <c r="AI54">
        <v>0</v>
      </c>
      <c r="AJ54">
        <v>0</v>
      </c>
      <c r="AK54">
        <v>11.593920000000001</v>
      </c>
      <c r="AL54">
        <v>9.5358999999999998</v>
      </c>
      <c r="AM54">
        <v>0</v>
      </c>
      <c r="AN54">
        <v>0</v>
      </c>
      <c r="AO54">
        <v>0</v>
      </c>
      <c r="AP54">
        <v>5.2364349989576819</v>
      </c>
      <c r="AQ54">
        <v>0</v>
      </c>
      <c r="AR54">
        <v>3.8791999999999995</v>
      </c>
      <c r="AS54">
        <v>4.1356000000000002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597.86934157764779</v>
      </c>
      <c r="DN54">
        <v>20.531205340083666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220.8648700896178</v>
      </c>
      <c r="L55">
        <v>2.9995897796530704</v>
      </c>
      <c r="M55">
        <v>63.774255199550311</v>
      </c>
      <c r="N55">
        <v>51.882718076720963</v>
      </c>
      <c r="O55">
        <v>73.282950244647026</v>
      </c>
      <c r="P55">
        <v>27.937525892702872</v>
      </c>
      <c r="Q55">
        <v>1.9962537313432833</v>
      </c>
      <c r="R55">
        <v>7.0199589090909091</v>
      </c>
      <c r="S55">
        <v>5.000561797752809</v>
      </c>
      <c r="T55">
        <v>0</v>
      </c>
      <c r="U55">
        <v>62.111637068688715</v>
      </c>
      <c r="V55">
        <v>6.2578539267015705</v>
      </c>
      <c r="W55">
        <v>19.859214570290266</v>
      </c>
      <c r="X55">
        <v>44.22784112169056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13.992380639999997</v>
      </c>
      <c r="AH55">
        <v>0</v>
      </c>
      <c r="AI55">
        <v>0</v>
      </c>
      <c r="AJ55">
        <v>0</v>
      </c>
      <c r="AK55">
        <v>11.593920000000001</v>
      </c>
      <c r="AL55">
        <v>9.9693499999999986</v>
      </c>
      <c r="AM55">
        <v>0</v>
      </c>
      <c r="AN55">
        <v>0</v>
      </c>
      <c r="AO55">
        <v>0</v>
      </c>
      <c r="AP55">
        <v>5.2364349989576819</v>
      </c>
      <c r="AQ55">
        <v>0</v>
      </c>
      <c r="AR55">
        <v>1.9395999999999998</v>
      </c>
      <c r="AS55">
        <v>4.4310000000000009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626.26083760687993</v>
      </c>
      <c r="DN55">
        <v>21.506172440528015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254.79641276634939</v>
      </c>
      <c r="L56">
        <v>2.9995897796530704</v>
      </c>
      <c r="M56">
        <v>63.774255199550311</v>
      </c>
      <c r="N56">
        <v>51.882718076720963</v>
      </c>
      <c r="O56">
        <v>73.282950244647026</v>
      </c>
      <c r="P56">
        <v>27.937525892702872</v>
      </c>
      <c r="Q56">
        <v>1.9962537313432833</v>
      </c>
      <c r="R56">
        <v>6.9952963311382872</v>
      </c>
      <c r="S56">
        <v>5.000561797752809</v>
      </c>
      <c r="T56">
        <v>0</v>
      </c>
      <c r="U56">
        <v>62.111637068688715</v>
      </c>
      <c r="V56">
        <v>6.2578539267015705</v>
      </c>
      <c r="W56">
        <v>19.859214570290266</v>
      </c>
      <c r="X56">
        <v>43.193010421589349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13.992380639999997</v>
      </c>
      <c r="AH56">
        <v>0</v>
      </c>
      <c r="AI56">
        <v>0</v>
      </c>
      <c r="AJ56">
        <v>0</v>
      </c>
      <c r="AK56">
        <v>11.593920000000001</v>
      </c>
      <c r="AL56">
        <v>9.9693499999999986</v>
      </c>
      <c r="AM56">
        <v>0</v>
      </c>
      <c r="AN56">
        <v>0</v>
      </c>
      <c r="AO56">
        <v>0</v>
      </c>
      <c r="AP56">
        <v>5.2364349989576819</v>
      </c>
      <c r="AQ56">
        <v>0</v>
      </c>
      <c r="AR56">
        <v>1.9395999999999998</v>
      </c>
      <c r="AS56">
        <v>4.4310000000000009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658.04153458296457</v>
      </c>
      <c r="DN56">
        <v>22.597524863121055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254.79641276634939</v>
      </c>
      <c r="L57">
        <v>2.9995897796530704</v>
      </c>
      <c r="M57">
        <v>63.774255199550311</v>
      </c>
      <c r="N57">
        <v>51.882718076720963</v>
      </c>
      <c r="O57">
        <v>73.282950244647026</v>
      </c>
      <c r="P57">
        <v>27.937525892702872</v>
      </c>
      <c r="Q57">
        <v>1.9962537313432833</v>
      </c>
      <c r="R57">
        <v>6.9952963311382872</v>
      </c>
      <c r="S57">
        <v>5.000561797752809</v>
      </c>
      <c r="T57">
        <v>0</v>
      </c>
      <c r="U57">
        <v>62.111637068688715</v>
      </c>
      <c r="V57">
        <v>6.2578539267015705</v>
      </c>
      <c r="W57">
        <v>19.859214570290266</v>
      </c>
      <c r="X57">
        <v>43.193010421589349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13.992380639999997</v>
      </c>
      <c r="AH57">
        <v>0</v>
      </c>
      <c r="AI57">
        <v>0</v>
      </c>
      <c r="AJ57">
        <v>0</v>
      </c>
      <c r="AK57">
        <v>11.593920000000001</v>
      </c>
      <c r="AL57">
        <v>9.9693499999999986</v>
      </c>
      <c r="AM57">
        <v>0</v>
      </c>
      <c r="AN57">
        <v>0</v>
      </c>
      <c r="AO57">
        <v>0</v>
      </c>
      <c r="AP57">
        <v>2.2505361551338487</v>
      </c>
      <c r="AQ57">
        <v>0</v>
      </c>
      <c r="AR57">
        <v>1.9395999999999998</v>
      </c>
      <c r="AS57">
        <v>4.4310000000000009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655.15494244833337</v>
      </c>
      <c r="DN57">
        <v>22.498218153928541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254.79641276634939</v>
      </c>
      <c r="L58">
        <v>2.9995897796530704</v>
      </c>
      <c r="M58">
        <v>63.774255199550311</v>
      </c>
      <c r="N58">
        <v>51.882718076720963</v>
      </c>
      <c r="O58">
        <v>73.282950244647026</v>
      </c>
      <c r="P58">
        <v>27.937525892702872</v>
      </c>
      <c r="Q58">
        <v>1.9962537313432833</v>
      </c>
      <c r="R58">
        <v>6.9952963311382872</v>
      </c>
      <c r="S58">
        <v>5.000561797752809</v>
      </c>
      <c r="T58">
        <v>0</v>
      </c>
      <c r="U58">
        <v>62.111637068688715</v>
      </c>
      <c r="V58">
        <v>6.2578539267015705</v>
      </c>
      <c r="W58">
        <v>19.859214570290266</v>
      </c>
      <c r="X58">
        <v>43.193010421589349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13.992380639999997</v>
      </c>
      <c r="AH58">
        <v>0</v>
      </c>
      <c r="AI58">
        <v>0</v>
      </c>
      <c r="AJ58">
        <v>0</v>
      </c>
      <c r="AK58">
        <v>11.593920000000001</v>
      </c>
      <c r="AL58">
        <v>9.9693499999999986</v>
      </c>
      <c r="AM58">
        <v>0</v>
      </c>
      <c r="AN58">
        <v>0</v>
      </c>
      <c r="AO58">
        <v>0</v>
      </c>
      <c r="AP58">
        <v>2.2505361551338487</v>
      </c>
      <c r="AQ58">
        <v>0</v>
      </c>
      <c r="AR58">
        <v>1.9395999999999998</v>
      </c>
      <c r="AS58">
        <v>4.4310000000000009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655.15494244833337</v>
      </c>
      <c r="DN58">
        <v>22.498218153928541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254.79641276634939</v>
      </c>
      <c r="L59">
        <v>2.9995897796530704</v>
      </c>
      <c r="M59">
        <v>63.774255199550311</v>
      </c>
      <c r="N59">
        <v>51.882718076720963</v>
      </c>
      <c r="O59">
        <v>73.282950244647026</v>
      </c>
      <c r="P59">
        <v>27.937525892702872</v>
      </c>
      <c r="Q59">
        <v>1.9962537313432833</v>
      </c>
      <c r="R59">
        <v>6.9952963311382872</v>
      </c>
      <c r="S59">
        <v>5.000561797752809</v>
      </c>
      <c r="T59">
        <v>0</v>
      </c>
      <c r="U59">
        <v>62.111637068688715</v>
      </c>
      <c r="V59">
        <v>6.2578539267015705</v>
      </c>
      <c r="W59">
        <v>19.859214570290266</v>
      </c>
      <c r="X59">
        <v>43.193010421589349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13.992380639999997</v>
      </c>
      <c r="AH59">
        <v>0</v>
      </c>
      <c r="AI59">
        <v>0</v>
      </c>
      <c r="AJ59">
        <v>0</v>
      </c>
      <c r="AK59">
        <v>11.593920000000001</v>
      </c>
      <c r="AL59">
        <v>9.9693499999999986</v>
      </c>
      <c r="AM59">
        <v>0</v>
      </c>
      <c r="AN59">
        <v>0</v>
      </c>
      <c r="AO59">
        <v>0</v>
      </c>
      <c r="AP59">
        <v>2.2505361551338487</v>
      </c>
      <c r="AQ59">
        <v>0</v>
      </c>
      <c r="AR59">
        <v>1.9395999999999998</v>
      </c>
      <c r="AS59">
        <v>4.1356000000000002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654.86935002698328</v>
      </c>
      <c r="DN59">
        <v>22.488410575278525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254.79641276634939</v>
      </c>
      <c r="L60">
        <v>2.9995897796530704</v>
      </c>
      <c r="M60">
        <v>63.774255199550311</v>
      </c>
      <c r="N60">
        <v>51.882718076720963</v>
      </c>
      <c r="O60">
        <v>73.282950244647026</v>
      </c>
      <c r="P60">
        <v>27.937525892702872</v>
      </c>
      <c r="Q60">
        <v>1.9962537313432833</v>
      </c>
      <c r="R60">
        <v>6.9952963311382872</v>
      </c>
      <c r="S60">
        <v>5.000561797752809</v>
      </c>
      <c r="T60">
        <v>0</v>
      </c>
      <c r="U60">
        <v>62.111637068688715</v>
      </c>
      <c r="V60">
        <v>6.2578539267015705</v>
      </c>
      <c r="W60">
        <v>19.859214570290266</v>
      </c>
      <c r="X60">
        <v>43.191821623895663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13.992380639999997</v>
      </c>
      <c r="AH60">
        <v>0</v>
      </c>
      <c r="AI60">
        <v>0</v>
      </c>
      <c r="AJ60">
        <v>0</v>
      </c>
      <c r="AK60">
        <v>11.593920000000001</v>
      </c>
      <c r="AL60">
        <v>13.003500000000001</v>
      </c>
      <c r="AM60">
        <v>0</v>
      </c>
      <c r="AN60">
        <v>0</v>
      </c>
      <c r="AO60">
        <v>0</v>
      </c>
      <c r="AP60">
        <v>2.2505361551338487</v>
      </c>
      <c r="AQ60">
        <v>0</v>
      </c>
      <c r="AR60">
        <v>1.9395999999999998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657.80161734043088</v>
      </c>
      <c r="DN60">
        <v>22.589104464137368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254.79641276634939</v>
      </c>
      <c r="L61">
        <v>2.9995897796530704</v>
      </c>
      <c r="M61">
        <v>63.774255199550311</v>
      </c>
      <c r="N61">
        <v>51.882718076720963</v>
      </c>
      <c r="O61">
        <v>73.282950244647026</v>
      </c>
      <c r="P61">
        <v>27.937525892702872</v>
      </c>
      <c r="Q61">
        <v>1.9962537313432833</v>
      </c>
      <c r="R61">
        <v>6.9952963311382872</v>
      </c>
      <c r="S61">
        <v>5.000561797752809</v>
      </c>
      <c r="T61">
        <v>0</v>
      </c>
      <c r="U61">
        <v>62.111637068688715</v>
      </c>
      <c r="V61">
        <v>6.2578539267015705</v>
      </c>
      <c r="W61">
        <v>19.859214570290266</v>
      </c>
      <c r="X61">
        <v>43.191821623895663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13.992380639999997</v>
      </c>
      <c r="AH61">
        <v>0</v>
      </c>
      <c r="AI61">
        <v>0</v>
      </c>
      <c r="AJ61">
        <v>0</v>
      </c>
      <c r="AK61">
        <v>11.593920000000001</v>
      </c>
      <c r="AL61">
        <v>52.880899999999997</v>
      </c>
      <c r="AM61">
        <v>0</v>
      </c>
      <c r="AN61">
        <v>0</v>
      </c>
      <c r="AO61">
        <v>0</v>
      </c>
      <c r="AP61">
        <v>2.2505361551338487</v>
      </c>
      <c r="AQ61">
        <v>0</v>
      </c>
      <c r="AR61">
        <v>1.9395999999999998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699.12382584784734</v>
      </c>
      <c r="DN61">
        <v>24.008112756720845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254.79641276634939</v>
      </c>
      <c r="L62">
        <v>2.9995897796530704</v>
      </c>
      <c r="M62">
        <v>63.774255199550311</v>
      </c>
      <c r="N62">
        <v>51.882718076720963</v>
      </c>
      <c r="O62">
        <v>73.282950244647026</v>
      </c>
      <c r="P62">
        <v>27.937525892702872</v>
      </c>
      <c r="Q62">
        <v>1.9962537313432833</v>
      </c>
      <c r="R62">
        <v>6.9952963311382872</v>
      </c>
      <c r="S62">
        <v>5.000561797752809</v>
      </c>
      <c r="T62">
        <v>0</v>
      </c>
      <c r="U62">
        <v>62.111637068688715</v>
      </c>
      <c r="V62">
        <v>6.2578539267015705</v>
      </c>
      <c r="W62">
        <v>19.859214570290266</v>
      </c>
      <c r="X62">
        <v>43.191821623895663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13.992380639999997</v>
      </c>
      <c r="AH62">
        <v>0</v>
      </c>
      <c r="AI62">
        <v>0</v>
      </c>
      <c r="AJ62">
        <v>0</v>
      </c>
      <c r="AK62">
        <v>11.593920000000001</v>
      </c>
      <c r="AL62">
        <v>52.880899999999997</v>
      </c>
      <c r="AM62">
        <v>0</v>
      </c>
      <c r="AN62">
        <v>0</v>
      </c>
      <c r="AO62">
        <v>0</v>
      </c>
      <c r="AP62">
        <v>2.2505361551338487</v>
      </c>
      <c r="AQ62">
        <v>10.786490000000001</v>
      </c>
      <c r="AR62">
        <v>1.9395999999999998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709.5522045184822</v>
      </c>
      <c r="DN62">
        <v>24.366224086085925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254.80728940371279</v>
      </c>
      <c r="L63">
        <v>2.9996445902517408</v>
      </c>
      <c r="M63">
        <v>63.774255199550311</v>
      </c>
      <c r="N63">
        <v>51.882718076720963</v>
      </c>
      <c r="O63">
        <v>73.282950244647026</v>
      </c>
      <c r="P63">
        <v>27.937525892702872</v>
      </c>
      <c r="Q63">
        <v>1.9962537313432833</v>
      </c>
      <c r="R63">
        <v>6.9993073258606877</v>
      </c>
      <c r="S63">
        <v>5.000561797752809</v>
      </c>
      <c r="T63">
        <v>0</v>
      </c>
      <c r="U63">
        <v>62.111637068688715</v>
      </c>
      <c r="V63">
        <v>6.2563497822931788</v>
      </c>
      <c r="W63">
        <v>19.858737419945104</v>
      </c>
      <c r="X63">
        <v>43.191821623895663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13.992380639999997</v>
      </c>
      <c r="AH63">
        <v>0</v>
      </c>
      <c r="AI63">
        <v>0</v>
      </c>
      <c r="AJ63">
        <v>0</v>
      </c>
      <c r="AK63">
        <v>11.593920000000001</v>
      </c>
      <c r="AL63">
        <v>52.880899999999997</v>
      </c>
      <c r="AM63">
        <v>0</v>
      </c>
      <c r="AN63">
        <v>0</v>
      </c>
      <c r="AO63">
        <v>0</v>
      </c>
      <c r="AP63">
        <v>2.2505361551338487</v>
      </c>
      <c r="AQ63">
        <v>10.786490000000001</v>
      </c>
      <c r="AR63">
        <v>1.9395999999999998</v>
      </c>
      <c r="AS63">
        <v>4.1356000000000002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709.56473544585845</v>
      </c>
      <c r="DN63">
        <v>24.366654306640623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254.80728940371279</v>
      </c>
      <c r="L64">
        <v>2.9996445902517408</v>
      </c>
      <c r="M64">
        <v>63.774255199550311</v>
      </c>
      <c r="N64">
        <v>51.882718076720963</v>
      </c>
      <c r="O64">
        <v>73.282950244647026</v>
      </c>
      <c r="P64">
        <v>27.937525892702872</v>
      </c>
      <c r="Q64">
        <v>1.9962537313432833</v>
      </c>
      <c r="R64">
        <v>6.9993073258606877</v>
      </c>
      <c r="S64">
        <v>5.000561797752809</v>
      </c>
      <c r="T64">
        <v>0</v>
      </c>
      <c r="U64">
        <v>62.111637068688715</v>
      </c>
      <c r="V64">
        <v>6.2563497822931788</v>
      </c>
      <c r="W64">
        <v>19.858737419945104</v>
      </c>
      <c r="X64">
        <v>43.191821623895663</v>
      </c>
      <c r="Y64">
        <v>0</v>
      </c>
      <c r="Z64">
        <v>2.8638167999999999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13.992380639999997</v>
      </c>
      <c r="AH64">
        <v>0</v>
      </c>
      <c r="AI64">
        <v>0</v>
      </c>
      <c r="AJ64">
        <v>0</v>
      </c>
      <c r="AK64">
        <v>11.593920000000001</v>
      </c>
      <c r="AL64">
        <v>52.880899999999997</v>
      </c>
      <c r="AM64">
        <v>0</v>
      </c>
      <c r="AN64">
        <v>0</v>
      </c>
      <c r="AO64">
        <v>0</v>
      </c>
      <c r="AP64">
        <v>2.2505361551338487</v>
      </c>
      <c r="AQ64">
        <v>10.786490000000001</v>
      </c>
      <c r="AR64">
        <v>1.9395999999999998</v>
      </c>
      <c r="AS64">
        <v>4.1356000000000002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709.56473544585845</v>
      </c>
      <c r="DN64">
        <v>24.366654306640623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254.80728940371279</v>
      </c>
      <c r="L65">
        <v>2.9996445902517408</v>
      </c>
      <c r="M65">
        <v>63.774255199550311</v>
      </c>
      <c r="N65">
        <v>51.882718076720963</v>
      </c>
      <c r="O65">
        <v>73.282950244647026</v>
      </c>
      <c r="P65">
        <v>27.937525892702872</v>
      </c>
      <c r="Q65">
        <v>1.9968467611336029</v>
      </c>
      <c r="R65">
        <v>6.9993073258606877</v>
      </c>
      <c r="S65">
        <v>5.0026611386138606</v>
      </c>
      <c r="T65">
        <v>0</v>
      </c>
      <c r="U65">
        <v>62.111637068688715</v>
      </c>
      <c r="V65">
        <v>6.2563497822931788</v>
      </c>
      <c r="W65">
        <v>19.858737419945104</v>
      </c>
      <c r="X65">
        <v>43.191821623895663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13.992380639999997</v>
      </c>
      <c r="AH65">
        <v>0</v>
      </c>
      <c r="AI65">
        <v>0</v>
      </c>
      <c r="AJ65">
        <v>0</v>
      </c>
      <c r="AK65">
        <v>11.593920000000001</v>
      </c>
      <c r="AL65">
        <v>11.269699999999998</v>
      </c>
      <c r="AM65">
        <v>0</v>
      </c>
      <c r="AN65">
        <v>0</v>
      </c>
      <c r="AO65">
        <v>0</v>
      </c>
      <c r="AP65">
        <v>2.2505361551338487</v>
      </c>
      <c r="AQ65">
        <v>21.572980000000001</v>
      </c>
      <c r="AR65">
        <v>4.8489999999999975</v>
      </c>
      <c r="AS65">
        <v>4.1356000000000002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679.81007871824011</v>
      </c>
      <c r="DN65">
        <v>23.344876604910418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254.80728940371279</v>
      </c>
      <c r="L66">
        <v>2.9995923574395769</v>
      </c>
      <c r="M66">
        <v>63.774255199550311</v>
      </c>
      <c r="N66">
        <v>51.882718076720963</v>
      </c>
      <c r="O66">
        <v>73.282950244647026</v>
      </c>
      <c r="P66">
        <v>27.937525892702872</v>
      </c>
      <c r="Q66">
        <v>1.9968467611336029</v>
      </c>
      <c r="R66">
        <v>6.9993073258606877</v>
      </c>
      <c r="S66">
        <v>5.0026611386138606</v>
      </c>
      <c r="T66">
        <v>0</v>
      </c>
      <c r="U66">
        <v>62.111637068688715</v>
      </c>
      <c r="V66">
        <v>6.2563497822931788</v>
      </c>
      <c r="W66">
        <v>19.858737419945104</v>
      </c>
      <c r="X66">
        <v>43.191821623895663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13.992380639999997</v>
      </c>
      <c r="AH66">
        <v>9.1502399999999984</v>
      </c>
      <c r="AI66">
        <v>0</v>
      </c>
      <c r="AJ66">
        <v>0</v>
      </c>
      <c r="AK66">
        <v>11.593920000000001</v>
      </c>
      <c r="AL66">
        <v>9.9693499999999986</v>
      </c>
      <c r="AM66">
        <v>0</v>
      </c>
      <c r="AN66">
        <v>0</v>
      </c>
      <c r="AO66">
        <v>0</v>
      </c>
      <c r="AP66">
        <v>2.2505361551338487</v>
      </c>
      <c r="AQ66">
        <v>21.572980000000001</v>
      </c>
      <c r="AR66">
        <v>4.8489999999999975</v>
      </c>
      <c r="AS66">
        <v>4.1356000000000002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687.3993013357981</v>
      </c>
      <c r="DN66">
        <v>23.605491754540267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254.80728940371279</v>
      </c>
      <c r="L67">
        <v>9.4229599215346074</v>
      </c>
      <c r="M67">
        <v>63.774255199550311</v>
      </c>
      <c r="N67">
        <v>51.882718076720963</v>
      </c>
      <c r="O67">
        <v>73.282950244647026</v>
      </c>
      <c r="P67">
        <v>27.937525892702872</v>
      </c>
      <c r="Q67">
        <v>9.0294787769784168</v>
      </c>
      <c r="R67">
        <v>14.646498710477371</v>
      </c>
      <c r="S67">
        <v>11.595082415630552</v>
      </c>
      <c r="T67">
        <v>0</v>
      </c>
      <c r="U67">
        <v>62.111637068688715</v>
      </c>
      <c r="V67">
        <v>6.2563497822931788</v>
      </c>
      <c r="W67">
        <v>19.859214570290266</v>
      </c>
      <c r="X67">
        <v>43.193010421589349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13.992380639999997</v>
      </c>
      <c r="AH67">
        <v>9.1502399999999984</v>
      </c>
      <c r="AI67">
        <v>0</v>
      </c>
      <c r="AJ67">
        <v>0</v>
      </c>
      <c r="AK67">
        <v>11.593920000000001</v>
      </c>
      <c r="AL67">
        <v>9.9693499999999986</v>
      </c>
      <c r="AM67">
        <v>0</v>
      </c>
      <c r="AN67">
        <v>0</v>
      </c>
      <c r="AO67">
        <v>0</v>
      </c>
      <c r="AP67">
        <v>2.2505361551338487</v>
      </c>
      <c r="AQ67">
        <v>21.572980000000001</v>
      </c>
      <c r="AR67">
        <v>21.820499999999996</v>
      </c>
      <c r="AS67">
        <v>4.1356000000000002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730.58507566360993</v>
      </c>
      <c r="DN67">
        <v>25.088495616340435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254.80728940371279</v>
      </c>
      <c r="L68">
        <v>9.4230808007359812</v>
      </c>
      <c r="M68">
        <v>63.774255199550311</v>
      </c>
      <c r="N68">
        <v>51.882718076720963</v>
      </c>
      <c r="O68">
        <v>73.282950244647026</v>
      </c>
      <c r="P68">
        <v>27.937525892702872</v>
      </c>
      <c r="Q68">
        <v>9.0294787769784168</v>
      </c>
      <c r="R68">
        <v>14.737292051756006</v>
      </c>
      <c r="S68">
        <v>11.595082415630552</v>
      </c>
      <c r="T68">
        <v>0</v>
      </c>
      <c r="U68">
        <v>62.111637068688715</v>
      </c>
      <c r="V68">
        <v>6.2563497822931788</v>
      </c>
      <c r="W68">
        <v>19.859214570290266</v>
      </c>
      <c r="X68">
        <v>43.193010421589349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13.992380639999997</v>
      </c>
      <c r="AH68">
        <v>18.716399999999997</v>
      </c>
      <c r="AI68">
        <v>0</v>
      </c>
      <c r="AJ68">
        <v>0</v>
      </c>
      <c r="AK68">
        <v>11.593920000000001</v>
      </c>
      <c r="AL68">
        <v>9.9693499999999986</v>
      </c>
      <c r="AM68">
        <v>0</v>
      </c>
      <c r="AN68">
        <v>0</v>
      </c>
      <c r="AO68">
        <v>0</v>
      </c>
      <c r="AP68">
        <v>2.2505361551338487</v>
      </c>
      <c r="AQ68">
        <v>21.572980000000001</v>
      </c>
      <c r="AR68">
        <v>21.820499999999996</v>
      </c>
      <c r="AS68">
        <v>4.1356000000000002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739.92153523099898</v>
      </c>
      <c r="DN68">
        <v>25.409110269431327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254.80728940371279</v>
      </c>
      <c r="L69">
        <v>9.4227713288042185</v>
      </c>
      <c r="M69">
        <v>63.774255199550311</v>
      </c>
      <c r="N69">
        <v>51.882718076720963</v>
      </c>
      <c r="O69">
        <v>73.282950244647026</v>
      </c>
      <c r="P69">
        <v>27.937525892702872</v>
      </c>
      <c r="Q69">
        <v>9.0294787769784168</v>
      </c>
      <c r="R69">
        <v>14.737292051756006</v>
      </c>
      <c r="S69">
        <v>11.534851977156359</v>
      </c>
      <c r="T69">
        <v>0</v>
      </c>
      <c r="U69">
        <v>62.111637068688715</v>
      </c>
      <c r="V69">
        <v>6.2563497822931788</v>
      </c>
      <c r="W69">
        <v>19.858737419945104</v>
      </c>
      <c r="X69">
        <v>42.895193279601784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13.992380639999997</v>
      </c>
      <c r="AH69">
        <v>18.716399999999997</v>
      </c>
      <c r="AI69">
        <v>0</v>
      </c>
      <c r="AJ69">
        <v>0</v>
      </c>
      <c r="AK69">
        <v>11.593920000000001</v>
      </c>
      <c r="AL69">
        <v>9.9693499999999986</v>
      </c>
      <c r="AM69">
        <v>0</v>
      </c>
      <c r="AN69">
        <v>0</v>
      </c>
      <c r="AO69">
        <v>0</v>
      </c>
      <c r="AP69">
        <v>2.2505361551338487</v>
      </c>
      <c r="AQ69">
        <v>21.572980000000001</v>
      </c>
      <c r="AR69">
        <v>2.9093999999999993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721.29136338777414</v>
      </c>
      <c r="DN69">
        <v>24.769347909917705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254.80728940371279</v>
      </c>
      <c r="L70">
        <v>9.4227713288042185</v>
      </c>
      <c r="M70">
        <v>63.774255199550311</v>
      </c>
      <c r="N70">
        <v>51.882718076720963</v>
      </c>
      <c r="O70">
        <v>73.282950244647026</v>
      </c>
      <c r="P70">
        <v>27.937525892702872</v>
      </c>
      <c r="Q70">
        <v>9.0294787769784168</v>
      </c>
      <c r="R70">
        <v>14.737292051756006</v>
      </c>
      <c r="S70">
        <v>11.586402195217561</v>
      </c>
      <c r="T70">
        <v>0</v>
      </c>
      <c r="U70">
        <v>62.111637068688715</v>
      </c>
      <c r="V70">
        <v>6.2563497822931788</v>
      </c>
      <c r="W70">
        <v>19.858737419945104</v>
      </c>
      <c r="X70">
        <v>43.191821623895663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13.992380639999997</v>
      </c>
      <c r="AH70">
        <v>18.716399999999997</v>
      </c>
      <c r="AI70">
        <v>0</v>
      </c>
      <c r="AJ70">
        <v>0</v>
      </c>
      <c r="AK70">
        <v>11.593920000000001</v>
      </c>
      <c r="AL70">
        <v>9.9693499999999986</v>
      </c>
      <c r="AM70">
        <v>0</v>
      </c>
      <c r="AN70">
        <v>0</v>
      </c>
      <c r="AO70">
        <v>0</v>
      </c>
      <c r="AP70">
        <v>2.2505361551338487</v>
      </c>
      <c r="AQ70">
        <v>21.572980000000001</v>
      </c>
      <c r="AR70">
        <v>4.8489999999999975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723.50318777068185</v>
      </c>
      <c r="DN70">
        <v>24.845302089365013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254.80728940371279</v>
      </c>
      <c r="L71">
        <v>9.4227713288042185</v>
      </c>
      <c r="M71">
        <v>63.774255199550311</v>
      </c>
      <c r="N71">
        <v>51.882718076720963</v>
      </c>
      <c r="O71">
        <v>73.282950244647026</v>
      </c>
      <c r="P71">
        <v>27.937525892702872</v>
      </c>
      <c r="Q71">
        <v>9.0325884955752223</v>
      </c>
      <c r="R71">
        <v>14.737292051756006</v>
      </c>
      <c r="S71">
        <v>11.586611947104423</v>
      </c>
      <c r="T71">
        <v>0</v>
      </c>
      <c r="U71">
        <v>62.111637068688715</v>
      </c>
      <c r="V71">
        <v>6.2563497822931788</v>
      </c>
      <c r="W71">
        <v>19.858737419945104</v>
      </c>
      <c r="X71">
        <v>43.191821623895663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0.58019999999999994</v>
      </c>
      <c r="AE71">
        <v>7.2375940000000005</v>
      </c>
      <c r="AF71">
        <v>6.1515000000000004</v>
      </c>
      <c r="AG71">
        <v>13.992380639999997</v>
      </c>
      <c r="AH71">
        <v>18.716399999999997</v>
      </c>
      <c r="AI71">
        <v>0</v>
      </c>
      <c r="AJ71">
        <v>0</v>
      </c>
      <c r="AK71">
        <v>11.593920000000001</v>
      </c>
      <c r="AL71">
        <v>9.9693499999999986</v>
      </c>
      <c r="AM71">
        <v>0</v>
      </c>
      <c r="AN71">
        <v>0</v>
      </c>
      <c r="AO71">
        <v>0</v>
      </c>
      <c r="AP71">
        <v>2.2505361551338487</v>
      </c>
      <c r="AQ71">
        <v>21.572980000000001</v>
      </c>
      <c r="AR71">
        <v>4.8489999999999975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724.06733452544518</v>
      </c>
      <c r="DN71">
        <v>24.864674805085343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254.80728940371279</v>
      </c>
      <c r="L72">
        <v>9.4227713288042185</v>
      </c>
      <c r="M72">
        <v>63.774255199550311</v>
      </c>
      <c r="N72">
        <v>51.882718076720963</v>
      </c>
      <c r="O72">
        <v>73.282950244647026</v>
      </c>
      <c r="P72">
        <v>27.937525892702872</v>
      </c>
      <c r="Q72">
        <v>9.0325884955752223</v>
      </c>
      <c r="R72">
        <v>14.737292051756006</v>
      </c>
      <c r="S72">
        <v>11.586611947104423</v>
      </c>
      <c r="T72">
        <v>0</v>
      </c>
      <c r="U72">
        <v>62.111637068688715</v>
      </c>
      <c r="V72">
        <v>6.2563497822931788</v>
      </c>
      <c r="W72">
        <v>19.858737419945104</v>
      </c>
      <c r="X72">
        <v>43.191821623895663</v>
      </c>
      <c r="Y72">
        <v>0</v>
      </c>
      <c r="Z72">
        <v>0</v>
      </c>
      <c r="AA72">
        <v>3.0883723950397339</v>
      </c>
      <c r="AB72">
        <v>5.7837519999999989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13.992380639999997</v>
      </c>
      <c r="AH72">
        <v>18.716399999999997</v>
      </c>
      <c r="AI72">
        <v>1.3977499999999998</v>
      </c>
      <c r="AJ72">
        <v>0</v>
      </c>
      <c r="AK72">
        <v>11.593920000000001</v>
      </c>
      <c r="AL72">
        <v>9.9693499999999986</v>
      </c>
      <c r="AM72">
        <v>0</v>
      </c>
      <c r="AN72">
        <v>0</v>
      </c>
      <c r="AO72">
        <v>0</v>
      </c>
      <c r="AP72">
        <v>2.2505361551338487</v>
      </c>
      <c r="AQ72">
        <v>21.572980000000001</v>
      </c>
      <c r="AR72">
        <v>4.8489999999999975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737.31468483843207</v>
      </c>
      <c r="DN72">
        <v>25.319662087138248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254.80728940371279</v>
      </c>
      <c r="L73">
        <v>9.4226389070466734</v>
      </c>
      <c r="M73">
        <v>63.774255199550311</v>
      </c>
      <c r="N73">
        <v>51.882718076720963</v>
      </c>
      <c r="O73">
        <v>73.282950244647026</v>
      </c>
      <c r="P73">
        <v>27.937525892702872</v>
      </c>
      <c r="Q73">
        <v>9.0325884955752223</v>
      </c>
      <c r="R73">
        <v>14.737292051756006</v>
      </c>
      <c r="S73">
        <v>11.586611947104423</v>
      </c>
      <c r="T73">
        <v>0</v>
      </c>
      <c r="U73">
        <v>62.111637068688715</v>
      </c>
      <c r="V73">
        <v>6.2563497822931788</v>
      </c>
      <c r="W73">
        <v>19.858737419945104</v>
      </c>
      <c r="X73">
        <v>43.191821623895663</v>
      </c>
      <c r="Y73">
        <v>0</v>
      </c>
      <c r="Z73">
        <v>0</v>
      </c>
      <c r="AA73">
        <v>6.1420439766520554</v>
      </c>
      <c r="AB73">
        <v>5.7837519999999989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13.992380639999997</v>
      </c>
      <c r="AH73">
        <v>24.955199999999994</v>
      </c>
      <c r="AI73">
        <v>2.7954999999999997</v>
      </c>
      <c r="AJ73">
        <v>0</v>
      </c>
      <c r="AK73">
        <v>11.593920000000001</v>
      </c>
      <c r="AL73">
        <v>19.938699999999997</v>
      </c>
      <c r="AM73">
        <v>0</v>
      </c>
      <c r="AN73">
        <v>0</v>
      </c>
      <c r="AO73">
        <v>0</v>
      </c>
      <c r="AP73">
        <v>2.2505361551338487</v>
      </c>
      <c r="AQ73">
        <v>43.145959999999995</v>
      </c>
      <c r="AR73">
        <v>4.8489999999999975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782.02436075676007</v>
      </c>
      <c r="DN73">
        <v>26.855068528664876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254.80728940371279</v>
      </c>
      <c r="L74">
        <v>9.4226389070466734</v>
      </c>
      <c r="M74">
        <v>63.774255199550311</v>
      </c>
      <c r="N74">
        <v>51.882718076720963</v>
      </c>
      <c r="O74">
        <v>73.282950244647026</v>
      </c>
      <c r="P74">
        <v>27.937525892702872</v>
      </c>
      <c r="Q74">
        <v>9.0325884955752223</v>
      </c>
      <c r="R74">
        <v>14.737292051756006</v>
      </c>
      <c r="S74">
        <v>11.586611947104423</v>
      </c>
      <c r="T74">
        <v>0</v>
      </c>
      <c r="U74">
        <v>62.111637068688715</v>
      </c>
      <c r="V74">
        <v>6.2563497822931788</v>
      </c>
      <c r="W74">
        <v>19.858737419945104</v>
      </c>
      <c r="X74">
        <v>43.191821623895663</v>
      </c>
      <c r="Y74">
        <v>0</v>
      </c>
      <c r="Z74">
        <v>0</v>
      </c>
      <c r="AA74">
        <v>12.318788766731528</v>
      </c>
      <c r="AB74">
        <v>5.7837519999999989</v>
      </c>
      <c r="AC74">
        <v>0</v>
      </c>
      <c r="AD74">
        <v>12.037989600000001</v>
      </c>
      <c r="AE74">
        <v>14.475188000000001</v>
      </c>
      <c r="AF74">
        <v>6.1515000000000004</v>
      </c>
      <c r="AG74">
        <v>13.992380639999997</v>
      </c>
      <c r="AH74">
        <v>33.273600000000002</v>
      </c>
      <c r="AI74">
        <v>14.362160799999995</v>
      </c>
      <c r="AJ74">
        <v>0</v>
      </c>
      <c r="AK74">
        <v>11.593920000000001</v>
      </c>
      <c r="AL74">
        <v>19.938699999999997</v>
      </c>
      <c r="AM74">
        <v>2.1074399999999995</v>
      </c>
      <c r="AN74">
        <v>0</v>
      </c>
      <c r="AO74">
        <v>0</v>
      </c>
      <c r="AP74">
        <v>2.2505361551338487</v>
      </c>
      <c r="AQ74">
        <v>43.145959999999995</v>
      </c>
      <c r="AR74">
        <v>4.8489999999999975</v>
      </c>
      <c r="AS74">
        <v>4.1356000000000002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820.13499659751108</v>
      </c>
      <c r="DN74">
        <v>28.163935477993292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254.80728940371279</v>
      </c>
      <c r="L75">
        <v>9.402118498144624</v>
      </c>
      <c r="M75">
        <v>63.774255199550311</v>
      </c>
      <c r="N75">
        <v>24.9</v>
      </c>
      <c r="O75">
        <v>73.282950244647026</v>
      </c>
      <c r="P75">
        <v>27.937525892702872</v>
      </c>
      <c r="Q75">
        <v>9.0294787769784168</v>
      </c>
      <c r="R75">
        <v>14.737292051756006</v>
      </c>
      <c r="S75">
        <v>11.077424165709598</v>
      </c>
      <c r="T75">
        <v>0</v>
      </c>
      <c r="U75">
        <v>62.111637068688715</v>
      </c>
      <c r="V75">
        <v>6.2563497822931788</v>
      </c>
      <c r="W75">
        <v>19.858737419945104</v>
      </c>
      <c r="X75">
        <v>43.191821623895663</v>
      </c>
      <c r="Y75">
        <v>0</v>
      </c>
      <c r="Z75">
        <v>0</v>
      </c>
      <c r="AA75">
        <v>17.35040671370637</v>
      </c>
      <c r="AB75">
        <v>11.567504000000001</v>
      </c>
      <c r="AC75">
        <v>2.7965</v>
      </c>
      <c r="AD75">
        <v>16.050652800000002</v>
      </c>
      <c r="AE75">
        <v>21.712782000000008</v>
      </c>
      <c r="AF75">
        <v>6.1515000000000004</v>
      </c>
      <c r="AG75">
        <v>13.992380639999997</v>
      </c>
      <c r="AH75">
        <v>41.591999999999999</v>
      </c>
      <c r="AI75">
        <v>14.362160799999995</v>
      </c>
      <c r="AJ75">
        <v>0</v>
      </c>
      <c r="AK75">
        <v>11.593920000000001</v>
      </c>
      <c r="AL75">
        <v>19.938699999999997</v>
      </c>
      <c r="AM75">
        <v>4.0977999999999994</v>
      </c>
      <c r="AN75">
        <v>0</v>
      </c>
      <c r="AO75">
        <v>0</v>
      </c>
      <c r="AP75">
        <v>2.2505361551338487</v>
      </c>
      <c r="AQ75">
        <v>43.145959999999995</v>
      </c>
      <c r="AR75">
        <v>4.8489999999999975</v>
      </c>
      <c r="AS75">
        <v>4.1356000000000002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827.53607561456499</v>
      </c>
      <c r="DN75">
        <v>28.418207622299605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254.80728940371279</v>
      </c>
      <c r="L76">
        <v>9.4227713288042185</v>
      </c>
      <c r="M76">
        <v>63.774255199550311</v>
      </c>
      <c r="N76">
        <v>24.9</v>
      </c>
      <c r="O76">
        <v>73.282950244647026</v>
      </c>
      <c r="P76">
        <v>27.937525892702872</v>
      </c>
      <c r="Q76">
        <v>9.0294787769784168</v>
      </c>
      <c r="R76">
        <v>14.737292051756006</v>
      </c>
      <c r="S76">
        <v>11.586402195217561</v>
      </c>
      <c r="T76">
        <v>0</v>
      </c>
      <c r="U76">
        <v>62.111637068688715</v>
      </c>
      <c r="V76">
        <v>6.2563497822931788</v>
      </c>
      <c r="W76">
        <v>19.858737419945104</v>
      </c>
      <c r="X76">
        <v>43.191821623895663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8.5097494999999999</v>
      </c>
      <c r="AD76">
        <v>16.050652800000002</v>
      </c>
      <c r="AE76">
        <v>21.712782000000008</v>
      </c>
      <c r="AF76">
        <v>6.8350000000000009</v>
      </c>
      <c r="AG76">
        <v>13.992380639999997</v>
      </c>
      <c r="AH76">
        <v>61.639344000000001</v>
      </c>
      <c r="AI76">
        <v>14.362160799999995</v>
      </c>
      <c r="AJ76">
        <v>0</v>
      </c>
      <c r="AK76">
        <v>11.593920000000001</v>
      </c>
      <c r="AL76">
        <v>19.938699999999997</v>
      </c>
      <c r="AM76">
        <v>4.0977999999999994</v>
      </c>
      <c r="AN76">
        <v>0</v>
      </c>
      <c r="AO76">
        <v>0</v>
      </c>
      <c r="AP76">
        <v>2.2505361551338487</v>
      </c>
      <c r="AQ76">
        <v>43.145959999999995</v>
      </c>
      <c r="AR76">
        <v>4.8489999999999975</v>
      </c>
      <c r="AS76">
        <v>4.1356000000000002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868.63674570741773</v>
      </c>
      <c r="DN76">
        <v>29.829635555701479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254.80728940371279</v>
      </c>
      <c r="L77">
        <v>9.4227713288042185</v>
      </c>
      <c r="M77">
        <v>63.774255199550311</v>
      </c>
      <c r="N77">
        <v>24.9</v>
      </c>
      <c r="O77">
        <v>73.282950244647026</v>
      </c>
      <c r="P77">
        <v>27.937525892702872</v>
      </c>
      <c r="Q77">
        <v>9.0294787769784168</v>
      </c>
      <c r="R77">
        <v>14.737292051756006</v>
      </c>
      <c r="S77">
        <v>11.586402195217561</v>
      </c>
      <c r="T77">
        <v>0</v>
      </c>
      <c r="U77">
        <v>62.111637068688715</v>
      </c>
      <c r="V77">
        <v>6.2563497822931788</v>
      </c>
      <c r="W77">
        <v>19.858737419945104</v>
      </c>
      <c r="X77">
        <v>43.191821623895663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16.050652800000002</v>
      </c>
      <c r="AE77">
        <v>21.712782000000008</v>
      </c>
      <c r="AF77">
        <v>6.8350000000000009</v>
      </c>
      <c r="AG77">
        <v>13.992380639999997</v>
      </c>
      <c r="AH77">
        <v>61.639344000000001</v>
      </c>
      <c r="AI77">
        <v>14.362160799999995</v>
      </c>
      <c r="AJ77">
        <v>0</v>
      </c>
      <c r="AK77">
        <v>11.593920000000001</v>
      </c>
      <c r="AL77">
        <v>19.938699999999997</v>
      </c>
      <c r="AM77">
        <v>6.9405024000000006</v>
      </c>
      <c r="AN77">
        <v>0</v>
      </c>
      <c r="AO77">
        <v>0</v>
      </c>
      <c r="AP77">
        <v>2.2505361551338487</v>
      </c>
      <c r="AQ77">
        <v>43.145959999999995</v>
      </c>
      <c r="AR77">
        <v>4.8489999999999975</v>
      </c>
      <c r="AS77">
        <v>4.1356000000000002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871.38507047275903</v>
      </c>
      <c r="DN77">
        <v>29.924013190360146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254.80728940371279</v>
      </c>
      <c r="L78">
        <v>9.4227713288042185</v>
      </c>
      <c r="M78">
        <v>63.774255199550311</v>
      </c>
      <c r="N78">
        <v>24.9</v>
      </c>
      <c r="O78">
        <v>73.282950244647026</v>
      </c>
      <c r="P78">
        <v>27.937525892702872</v>
      </c>
      <c r="Q78">
        <v>9.0294787769784168</v>
      </c>
      <c r="R78">
        <v>14.737292051756006</v>
      </c>
      <c r="S78">
        <v>11.586402195217561</v>
      </c>
      <c r="T78">
        <v>0</v>
      </c>
      <c r="U78">
        <v>62.111637068688715</v>
      </c>
      <c r="V78">
        <v>6.2563497822931788</v>
      </c>
      <c r="W78">
        <v>19.858737419945104</v>
      </c>
      <c r="X78">
        <v>43.191821623895663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8.5097494999999999</v>
      </c>
      <c r="AD78">
        <v>16.050652800000002</v>
      </c>
      <c r="AE78">
        <v>21.712782000000008</v>
      </c>
      <c r="AF78">
        <v>6.8350000000000009</v>
      </c>
      <c r="AG78">
        <v>13.992380639999997</v>
      </c>
      <c r="AH78">
        <v>61.639344000000001</v>
      </c>
      <c r="AI78">
        <v>14.362160799999995</v>
      </c>
      <c r="AJ78">
        <v>0</v>
      </c>
      <c r="AK78">
        <v>11.593920000000001</v>
      </c>
      <c r="AL78">
        <v>19.938699999999997</v>
      </c>
      <c r="AM78">
        <v>6.9405024000000006</v>
      </c>
      <c r="AN78">
        <v>0</v>
      </c>
      <c r="AO78">
        <v>0</v>
      </c>
      <c r="AP78">
        <v>2.2505361551338487</v>
      </c>
      <c r="AQ78">
        <v>43.145959999999995</v>
      </c>
      <c r="AR78">
        <v>4.8489999999999975</v>
      </c>
      <c r="AS78">
        <v>4.1356000000000002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871.38507047275903</v>
      </c>
      <c r="DN78">
        <v>29.924013190360146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254.80728940371279</v>
      </c>
      <c r="L79">
        <v>9.4227713288042185</v>
      </c>
      <c r="M79">
        <v>63.774255199550311</v>
      </c>
      <c r="N79">
        <v>24.9</v>
      </c>
      <c r="O79">
        <v>73.282950244647026</v>
      </c>
      <c r="P79">
        <v>27.937525892702872</v>
      </c>
      <c r="Q79">
        <v>9.0294787769784168</v>
      </c>
      <c r="R79">
        <v>14.737292051756006</v>
      </c>
      <c r="S79">
        <v>11.586402195217561</v>
      </c>
      <c r="T79">
        <v>0</v>
      </c>
      <c r="U79">
        <v>62.111637068688715</v>
      </c>
      <c r="V79">
        <v>6.2563497822931788</v>
      </c>
      <c r="W79">
        <v>19.858737419945104</v>
      </c>
      <c r="X79">
        <v>43.191821623895663</v>
      </c>
      <c r="Y79">
        <v>0</v>
      </c>
      <c r="Z79">
        <v>8.5914503999999994</v>
      </c>
      <c r="AA79">
        <v>12.318788766731528</v>
      </c>
      <c r="AB79">
        <v>17.351255999999996</v>
      </c>
      <c r="AC79">
        <v>8.5097494999999999</v>
      </c>
      <c r="AD79">
        <v>16.050652800000002</v>
      </c>
      <c r="AE79">
        <v>21.712782000000008</v>
      </c>
      <c r="AF79">
        <v>6.8350000000000009</v>
      </c>
      <c r="AG79">
        <v>13.992380639999997</v>
      </c>
      <c r="AH79">
        <v>61.639344000000001</v>
      </c>
      <c r="AI79">
        <v>14.362160799999995</v>
      </c>
      <c r="AJ79">
        <v>0</v>
      </c>
      <c r="AK79">
        <v>11.593920000000001</v>
      </c>
      <c r="AL79">
        <v>19.938699999999997</v>
      </c>
      <c r="AM79">
        <v>6.9405024000000006</v>
      </c>
      <c r="AN79">
        <v>0</v>
      </c>
      <c r="AO79">
        <v>0</v>
      </c>
      <c r="AP79">
        <v>2.2505361551338487</v>
      </c>
      <c r="AQ79">
        <v>43.145959999999995</v>
      </c>
      <c r="AR79">
        <v>4.8489999999999975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865.39608854111339</v>
      </c>
      <c r="DN79">
        <v>29.718205908944004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254.80728940371279</v>
      </c>
      <c r="L80">
        <v>9.4227713288042185</v>
      </c>
      <c r="M80">
        <v>63.774255199550311</v>
      </c>
      <c r="N80">
        <v>24.9</v>
      </c>
      <c r="O80">
        <v>73.282950244647026</v>
      </c>
      <c r="P80">
        <v>27.937525892702872</v>
      </c>
      <c r="Q80">
        <v>9.0294787769784168</v>
      </c>
      <c r="R80">
        <v>14.737292051756006</v>
      </c>
      <c r="S80">
        <v>11.586402195217561</v>
      </c>
      <c r="T80">
        <v>0</v>
      </c>
      <c r="U80">
        <v>62.111637068688715</v>
      </c>
      <c r="V80">
        <v>6.2563497822931788</v>
      </c>
      <c r="W80">
        <v>19.858737419945104</v>
      </c>
      <c r="X80">
        <v>43.191821623895663</v>
      </c>
      <c r="Y80">
        <v>0</v>
      </c>
      <c r="Z80">
        <v>8.5914503999999994</v>
      </c>
      <c r="AA80">
        <v>12.318788766731528</v>
      </c>
      <c r="AB80">
        <v>17.351255999999996</v>
      </c>
      <c r="AC80">
        <v>8.5097494999999999</v>
      </c>
      <c r="AD80">
        <v>16.050652800000002</v>
      </c>
      <c r="AE80">
        <v>21.712782000000008</v>
      </c>
      <c r="AF80">
        <v>6.8350000000000009</v>
      </c>
      <c r="AG80">
        <v>13.992380639999997</v>
      </c>
      <c r="AH80">
        <v>61.639344000000001</v>
      </c>
      <c r="AI80">
        <v>1.6772999999999998</v>
      </c>
      <c r="AJ80">
        <v>0</v>
      </c>
      <c r="AK80">
        <v>11.593920000000001</v>
      </c>
      <c r="AL80">
        <v>19.938699999999997</v>
      </c>
      <c r="AM80">
        <v>6.9405024000000006</v>
      </c>
      <c r="AN80">
        <v>0</v>
      </c>
      <c r="AO80">
        <v>0</v>
      </c>
      <c r="AP80">
        <v>2.2505361551338487</v>
      </c>
      <c r="AQ80">
        <v>43.145959999999995</v>
      </c>
      <c r="AR80">
        <v>4.8489999999999975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853.13236487512756</v>
      </c>
      <c r="DN80">
        <v>29.297068774929858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254.80728940371279</v>
      </c>
      <c r="L81">
        <v>9.4227713288042185</v>
      </c>
      <c r="M81">
        <v>63.774255199550311</v>
      </c>
      <c r="N81">
        <v>24.9</v>
      </c>
      <c r="O81">
        <v>73.282950244647026</v>
      </c>
      <c r="P81">
        <v>27.937525892702872</v>
      </c>
      <c r="Q81">
        <v>9.0294787769784168</v>
      </c>
      <c r="R81">
        <v>14.737292051756006</v>
      </c>
      <c r="S81">
        <v>11.586402195217561</v>
      </c>
      <c r="T81">
        <v>0</v>
      </c>
      <c r="U81">
        <v>62.111637068688715</v>
      </c>
      <c r="V81">
        <v>6.2563497822931788</v>
      </c>
      <c r="W81">
        <v>19.858737419945104</v>
      </c>
      <c r="X81">
        <v>43.191821623895663</v>
      </c>
      <c r="Y81">
        <v>0</v>
      </c>
      <c r="Z81">
        <v>2.8638167999999999</v>
      </c>
      <c r="AA81">
        <v>11.451268431046204</v>
      </c>
      <c r="AB81">
        <v>17.351255999999996</v>
      </c>
      <c r="AC81">
        <v>8.5097494999999999</v>
      </c>
      <c r="AD81">
        <v>16.050652800000002</v>
      </c>
      <c r="AE81">
        <v>21.712782000000008</v>
      </c>
      <c r="AF81">
        <v>6.8350000000000009</v>
      </c>
      <c r="AG81">
        <v>13.992380639999997</v>
      </c>
      <c r="AH81">
        <v>58.2288</v>
      </c>
      <c r="AI81">
        <v>0</v>
      </c>
      <c r="AJ81">
        <v>0</v>
      </c>
      <c r="AK81">
        <v>11.593920000000001</v>
      </c>
      <c r="AL81">
        <v>19.938699999999997</v>
      </c>
      <c r="AM81">
        <v>4.6363679999999992</v>
      </c>
      <c r="AN81">
        <v>0</v>
      </c>
      <c r="AO81">
        <v>0</v>
      </c>
      <c r="AP81">
        <v>2.2505361551338487</v>
      </c>
      <c r="AQ81">
        <v>43.145959999999995</v>
      </c>
      <c r="AR81">
        <v>4.8489999999999975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839.60962488742109</v>
      </c>
      <c r="DN81">
        <v>28.832676426950943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254.80728940371279</v>
      </c>
      <c r="L82">
        <v>9.4227713288042185</v>
      </c>
      <c r="M82">
        <v>63.774255199550311</v>
      </c>
      <c r="N82">
        <v>24.9</v>
      </c>
      <c r="O82">
        <v>73.282950244647026</v>
      </c>
      <c r="P82">
        <v>27.937525892702872</v>
      </c>
      <c r="Q82">
        <v>9.0294787769784168</v>
      </c>
      <c r="R82">
        <v>14.737292051756006</v>
      </c>
      <c r="S82">
        <v>11.586402195217561</v>
      </c>
      <c r="T82">
        <v>0</v>
      </c>
      <c r="U82">
        <v>62.111637068688715</v>
      </c>
      <c r="V82">
        <v>6.2563497822931788</v>
      </c>
      <c r="W82">
        <v>19.858737419945104</v>
      </c>
      <c r="X82">
        <v>43.191821623895663</v>
      </c>
      <c r="Y82">
        <v>0</v>
      </c>
      <c r="Z82">
        <v>0</v>
      </c>
      <c r="AA82">
        <v>6.1420439766520554</v>
      </c>
      <c r="AB82">
        <v>17.351255999999996</v>
      </c>
      <c r="AC82">
        <v>0</v>
      </c>
      <c r="AD82">
        <v>16.050652800000002</v>
      </c>
      <c r="AE82">
        <v>21.712782000000008</v>
      </c>
      <c r="AF82">
        <v>6.8350000000000009</v>
      </c>
      <c r="AG82">
        <v>13.992380639999997</v>
      </c>
      <c r="AH82">
        <v>41.591999999999999</v>
      </c>
      <c r="AI82">
        <v>0</v>
      </c>
      <c r="AJ82">
        <v>0</v>
      </c>
      <c r="AK82">
        <v>11.593920000000001</v>
      </c>
      <c r="AL82">
        <v>19.938699999999997</v>
      </c>
      <c r="AM82">
        <v>4.6363679999999992</v>
      </c>
      <c r="AN82">
        <v>0</v>
      </c>
      <c r="AO82">
        <v>0</v>
      </c>
      <c r="AP82">
        <v>2.2505361551338487</v>
      </c>
      <c r="AQ82">
        <v>43.145959999999995</v>
      </c>
      <c r="AR82">
        <v>4.8489999999999975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807.39636500506515</v>
      </c>
      <c r="DN82">
        <v>27.7263455549128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254.80728940371279</v>
      </c>
      <c r="L83">
        <v>9.4227713288042185</v>
      </c>
      <c r="M83">
        <v>63.774255199550311</v>
      </c>
      <c r="N83">
        <v>24.9</v>
      </c>
      <c r="O83">
        <v>73.282950244647026</v>
      </c>
      <c r="P83">
        <v>27.937525892702872</v>
      </c>
      <c r="Q83">
        <v>9.0294787769784168</v>
      </c>
      <c r="R83">
        <v>14.737292051756006</v>
      </c>
      <c r="S83">
        <v>11.586402195217561</v>
      </c>
      <c r="T83">
        <v>0</v>
      </c>
      <c r="U83">
        <v>62.111637068688715</v>
      </c>
      <c r="V83">
        <v>6.2563497822931788</v>
      </c>
      <c r="W83">
        <v>19.858737419945104</v>
      </c>
      <c r="X83">
        <v>43.191821623895663</v>
      </c>
      <c r="Y83">
        <v>0</v>
      </c>
      <c r="Z83">
        <v>0</v>
      </c>
      <c r="AA83">
        <v>6.1420439766520554</v>
      </c>
      <c r="AB83">
        <v>11.567504000000001</v>
      </c>
      <c r="AC83">
        <v>0</v>
      </c>
      <c r="AD83">
        <v>16.050652800000002</v>
      </c>
      <c r="AE83">
        <v>14.475188000000001</v>
      </c>
      <c r="AF83">
        <v>6.8350000000000009</v>
      </c>
      <c r="AG83">
        <v>13.992380639999997</v>
      </c>
      <c r="AH83">
        <v>33.273600000000002</v>
      </c>
      <c r="AI83">
        <v>0</v>
      </c>
      <c r="AJ83">
        <v>0</v>
      </c>
      <c r="AK83">
        <v>11.593920000000001</v>
      </c>
      <c r="AL83">
        <v>19.938699999999997</v>
      </c>
      <c r="AM83">
        <v>2.3181839999999996</v>
      </c>
      <c r="AN83">
        <v>0</v>
      </c>
      <c r="AO83">
        <v>0</v>
      </c>
      <c r="AP83">
        <v>2.2505361551338487</v>
      </c>
      <c r="AQ83">
        <v>21.572980000000001</v>
      </c>
      <c r="AR83">
        <v>4.8489999999999975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763.66712146152702</v>
      </c>
      <c r="DN83">
        <v>26.224679098450892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254.80728940371279</v>
      </c>
      <c r="L84">
        <v>9.4227713288042185</v>
      </c>
      <c r="M84">
        <v>63.774255199550311</v>
      </c>
      <c r="N84">
        <v>24.9</v>
      </c>
      <c r="O84">
        <v>73.282950244647026</v>
      </c>
      <c r="P84">
        <v>27.937525892702872</v>
      </c>
      <c r="Q84">
        <v>9.0294787769784168</v>
      </c>
      <c r="R84">
        <v>14.737292051756006</v>
      </c>
      <c r="S84">
        <v>11.586402195217561</v>
      </c>
      <c r="T84">
        <v>0</v>
      </c>
      <c r="U84">
        <v>62.111637068688715</v>
      </c>
      <c r="V84">
        <v>6.2563497822931788</v>
      </c>
      <c r="W84">
        <v>19.858737419945104</v>
      </c>
      <c r="X84">
        <v>43.191821623895663</v>
      </c>
      <c r="Y84">
        <v>0</v>
      </c>
      <c r="Z84">
        <v>0</v>
      </c>
      <c r="AA84">
        <v>3.0883723950397339</v>
      </c>
      <c r="AB84">
        <v>5.7837519999999989</v>
      </c>
      <c r="AC84">
        <v>0</v>
      </c>
      <c r="AD84">
        <v>11.0238</v>
      </c>
      <c r="AE84">
        <v>14.475188000000001</v>
      </c>
      <c r="AF84">
        <v>6.8350000000000009</v>
      </c>
      <c r="AG84">
        <v>13.992380639999997</v>
      </c>
      <c r="AH84">
        <v>24.955199999999994</v>
      </c>
      <c r="AI84">
        <v>0</v>
      </c>
      <c r="AJ84">
        <v>0</v>
      </c>
      <c r="AK84">
        <v>11.593920000000001</v>
      </c>
      <c r="AL84">
        <v>19.938699999999997</v>
      </c>
      <c r="AM84">
        <v>2.3181839999999996</v>
      </c>
      <c r="AN84">
        <v>0</v>
      </c>
      <c r="AO84">
        <v>0</v>
      </c>
      <c r="AP84">
        <v>2.2505361551338487</v>
      </c>
      <c r="AQ84">
        <v>21.572980000000001</v>
      </c>
      <c r="AR84">
        <v>4.8489999999999975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742.22097979582236</v>
      </c>
      <c r="DN84">
        <v>25.488144382543446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254.80728940371279</v>
      </c>
      <c r="L85">
        <v>9.4227713288042185</v>
      </c>
      <c r="M85">
        <v>63.774255199550311</v>
      </c>
      <c r="N85">
        <v>24.9</v>
      </c>
      <c r="O85">
        <v>73.282950244647026</v>
      </c>
      <c r="P85">
        <v>27.937525892702872</v>
      </c>
      <c r="Q85">
        <v>9.0287946428571431</v>
      </c>
      <c r="R85">
        <v>14.737292051756006</v>
      </c>
      <c r="S85">
        <v>11.751179847549906</v>
      </c>
      <c r="T85">
        <v>0</v>
      </c>
      <c r="U85">
        <v>62.111637068688715</v>
      </c>
      <c r="V85">
        <v>6.2563497822931788</v>
      </c>
      <c r="W85">
        <v>19.858737419945104</v>
      </c>
      <c r="X85">
        <v>43.191821623895663</v>
      </c>
      <c r="Y85">
        <v>0</v>
      </c>
      <c r="Z85">
        <v>0</v>
      </c>
      <c r="AA85">
        <v>0</v>
      </c>
      <c r="AB85">
        <v>5.7837519999999989</v>
      </c>
      <c r="AC85">
        <v>0</v>
      </c>
      <c r="AD85">
        <v>8.1227999999999998</v>
      </c>
      <c r="AE85">
        <v>14.475188000000001</v>
      </c>
      <c r="AF85">
        <v>6.8350000000000009</v>
      </c>
      <c r="AG85">
        <v>13.992380639999997</v>
      </c>
      <c r="AH85">
        <v>18.716399999999997</v>
      </c>
      <c r="AI85">
        <v>0</v>
      </c>
      <c r="AJ85">
        <v>0</v>
      </c>
      <c r="AK85">
        <v>11.593920000000001</v>
      </c>
      <c r="AL85">
        <v>19.938699999999997</v>
      </c>
      <c r="AM85">
        <v>2.3181839999999996</v>
      </c>
      <c r="AN85">
        <v>0</v>
      </c>
      <c r="AO85">
        <v>0</v>
      </c>
      <c r="AP85">
        <v>2.2505361551338487</v>
      </c>
      <c r="AQ85">
        <v>21.572980000000001</v>
      </c>
      <c r="AR85">
        <v>4.8489999999999975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730.55749804943821</v>
      </c>
      <c r="DN85">
        <v>25.087547252098844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254.80728940371279</v>
      </c>
      <c r="L86">
        <v>9.4227713288042185</v>
      </c>
      <c r="M86">
        <v>63.774255199550311</v>
      </c>
      <c r="N86">
        <v>24.9</v>
      </c>
      <c r="O86">
        <v>73.282950244647026</v>
      </c>
      <c r="P86">
        <v>27.937525892702872</v>
      </c>
      <c r="Q86">
        <v>9.0287946428571431</v>
      </c>
      <c r="R86">
        <v>14.737292051756006</v>
      </c>
      <c r="S86">
        <v>11.58483900643974</v>
      </c>
      <c r="T86">
        <v>0</v>
      </c>
      <c r="U86">
        <v>62.111637068688715</v>
      </c>
      <c r="V86">
        <v>6.2563497822931788</v>
      </c>
      <c r="W86">
        <v>19.858737419945104</v>
      </c>
      <c r="X86">
        <v>43.191821623895663</v>
      </c>
      <c r="Y86">
        <v>0</v>
      </c>
      <c r="Z86">
        <v>0</v>
      </c>
      <c r="AA86">
        <v>0</v>
      </c>
      <c r="AB86">
        <v>5.7837519999999989</v>
      </c>
      <c r="AC86">
        <v>0</v>
      </c>
      <c r="AD86">
        <v>7.8907200000000008</v>
      </c>
      <c r="AE86">
        <v>14.475188000000001</v>
      </c>
      <c r="AF86">
        <v>6.8350000000000009</v>
      </c>
      <c r="AG86">
        <v>13.992380639999997</v>
      </c>
      <c r="AH86">
        <v>18.716399999999997</v>
      </c>
      <c r="AI86">
        <v>0</v>
      </c>
      <c r="AJ86">
        <v>0</v>
      </c>
      <c r="AK86">
        <v>11.593920000000001</v>
      </c>
      <c r="AL86">
        <v>9.9693499999999986</v>
      </c>
      <c r="AM86">
        <v>1.3932519999999999</v>
      </c>
      <c r="AN86">
        <v>0</v>
      </c>
      <c r="AO86">
        <v>0</v>
      </c>
      <c r="AP86">
        <v>2.2505361551338487</v>
      </c>
      <c r="AQ86">
        <v>21.572980000000001</v>
      </c>
      <c r="AR86">
        <v>4.8489999999999975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719.63971285107073</v>
      </c>
      <c r="DN86">
        <v>24.712629609355957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254.79641276634939</v>
      </c>
      <c r="L87">
        <v>9.4228398404103721</v>
      </c>
      <c r="M87">
        <v>63.774255199550311</v>
      </c>
      <c r="N87">
        <v>24.9</v>
      </c>
      <c r="O87">
        <v>73.282950244647026</v>
      </c>
      <c r="P87">
        <v>27.937525892702872</v>
      </c>
      <c r="Q87">
        <v>9.0281783681214431</v>
      </c>
      <c r="R87">
        <v>15.246401532871616</v>
      </c>
      <c r="S87">
        <v>11.990333463698994</v>
      </c>
      <c r="T87">
        <v>0</v>
      </c>
      <c r="U87">
        <v>62.111637068688715</v>
      </c>
      <c r="V87">
        <v>6.2578539267015705</v>
      </c>
      <c r="W87">
        <v>19.859214570290266</v>
      </c>
      <c r="X87">
        <v>43.191821623895663</v>
      </c>
      <c r="Y87">
        <v>0</v>
      </c>
      <c r="Z87">
        <v>0</v>
      </c>
      <c r="AA87">
        <v>0</v>
      </c>
      <c r="AB87">
        <v>5.7837519999999989</v>
      </c>
      <c r="AC87">
        <v>0</v>
      </c>
      <c r="AD87">
        <v>3.5972400000000007</v>
      </c>
      <c r="AE87">
        <v>7.2375940000000005</v>
      </c>
      <c r="AF87">
        <v>13.670000000000002</v>
      </c>
      <c r="AG87">
        <v>13.992380639999997</v>
      </c>
      <c r="AH87">
        <v>18.716399999999997</v>
      </c>
      <c r="AI87">
        <v>0</v>
      </c>
      <c r="AJ87">
        <v>0</v>
      </c>
      <c r="AK87">
        <v>11.593920000000001</v>
      </c>
      <c r="AL87">
        <v>9.9693499999999986</v>
      </c>
      <c r="AM87">
        <v>0</v>
      </c>
      <c r="AN87">
        <v>0</v>
      </c>
      <c r="AO87">
        <v>0</v>
      </c>
      <c r="AP87">
        <v>2.2505361551338487</v>
      </c>
      <c r="AQ87">
        <v>21.572980000000001</v>
      </c>
      <c r="AR87">
        <v>4.8489999999999975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714.62760757567798</v>
      </c>
      <c r="DN87">
        <v>24.540569717384145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254.79641276634939</v>
      </c>
      <c r="L88">
        <v>9.42275617469544</v>
      </c>
      <c r="M88">
        <v>63.774255199550311</v>
      </c>
      <c r="N88">
        <v>24.9</v>
      </c>
      <c r="O88">
        <v>73.282950244647026</v>
      </c>
      <c r="P88">
        <v>27.937525892702872</v>
      </c>
      <c r="Q88">
        <v>9.0281783681214431</v>
      </c>
      <c r="R88">
        <v>14.738110000000001</v>
      </c>
      <c r="S88">
        <v>11.588392636312536</v>
      </c>
      <c r="T88">
        <v>0</v>
      </c>
      <c r="U88">
        <v>62.111637068688715</v>
      </c>
      <c r="V88">
        <v>6.2578539267015705</v>
      </c>
      <c r="W88">
        <v>19.859214570290266</v>
      </c>
      <c r="X88">
        <v>43.191821623895663</v>
      </c>
      <c r="Y88">
        <v>0</v>
      </c>
      <c r="Z88">
        <v>0</v>
      </c>
      <c r="AA88">
        <v>0</v>
      </c>
      <c r="AB88">
        <v>5.7837519999999989</v>
      </c>
      <c r="AC88">
        <v>0</v>
      </c>
      <c r="AD88">
        <v>3.5972400000000007</v>
      </c>
      <c r="AE88">
        <v>7.2375940000000005</v>
      </c>
      <c r="AF88">
        <v>13.670000000000002</v>
      </c>
      <c r="AG88">
        <v>13.992380639999997</v>
      </c>
      <c r="AH88">
        <v>18.716399999999997</v>
      </c>
      <c r="AI88">
        <v>0</v>
      </c>
      <c r="AJ88">
        <v>0</v>
      </c>
      <c r="AK88">
        <v>11.593920000000001</v>
      </c>
      <c r="AL88">
        <v>9.9693499999999986</v>
      </c>
      <c r="AM88">
        <v>0</v>
      </c>
      <c r="AN88">
        <v>0</v>
      </c>
      <c r="AO88">
        <v>0</v>
      </c>
      <c r="AP88">
        <v>2.2505361551338487</v>
      </c>
      <c r="AQ88">
        <v>21.572980000000001</v>
      </c>
      <c r="AR88">
        <v>21.820499999999996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730.15561388832236</v>
      </c>
      <c r="DN88">
        <v>25.073747378766857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254.80728940371279</v>
      </c>
      <c r="L89">
        <v>9.4228912177796911</v>
      </c>
      <c r="M89">
        <v>63.774255199550311</v>
      </c>
      <c r="N89">
        <v>24.9</v>
      </c>
      <c r="O89">
        <v>73.282950244647026</v>
      </c>
      <c r="P89">
        <v>27.937525892702872</v>
      </c>
      <c r="Q89">
        <v>9.0287946428571431</v>
      </c>
      <c r="R89">
        <v>10.218422933333335</v>
      </c>
      <c r="S89">
        <v>9.4798525604952175</v>
      </c>
      <c r="T89">
        <v>0</v>
      </c>
      <c r="U89">
        <v>62.111637068688715</v>
      </c>
      <c r="V89">
        <v>6.2563497822931788</v>
      </c>
      <c r="W89">
        <v>19.858737419945104</v>
      </c>
      <c r="X89">
        <v>43.191821623895663</v>
      </c>
      <c r="Y89">
        <v>0</v>
      </c>
      <c r="Z89">
        <v>0</v>
      </c>
      <c r="AA89">
        <v>0</v>
      </c>
      <c r="AB89">
        <v>5.7837519999999989</v>
      </c>
      <c r="AC89">
        <v>0</v>
      </c>
      <c r="AD89">
        <v>0</v>
      </c>
      <c r="AE89">
        <v>7.2375940000000005</v>
      </c>
      <c r="AF89">
        <v>13.670000000000002</v>
      </c>
      <c r="AG89">
        <v>13.992380639999997</v>
      </c>
      <c r="AH89">
        <v>9.1502399999999984</v>
      </c>
      <c r="AI89">
        <v>0</v>
      </c>
      <c r="AJ89">
        <v>0</v>
      </c>
      <c r="AK89">
        <v>11.593920000000001</v>
      </c>
      <c r="AL89">
        <v>9.9693499999999986</v>
      </c>
      <c r="AM89">
        <v>0</v>
      </c>
      <c r="AN89">
        <v>0</v>
      </c>
      <c r="AO89">
        <v>0</v>
      </c>
      <c r="AP89">
        <v>2.2505361551338487</v>
      </c>
      <c r="AQ89">
        <v>21.572980000000001</v>
      </c>
      <c r="AR89">
        <v>21.820499999999996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711.03039544495687</v>
      </c>
      <c r="DN89">
        <v>24.416985340077982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254.80728940371279</v>
      </c>
      <c r="L90">
        <v>9.4227462749893895</v>
      </c>
      <c r="M90">
        <v>63.774255199550311</v>
      </c>
      <c r="N90">
        <v>24.9</v>
      </c>
      <c r="O90">
        <v>73.282950244647026</v>
      </c>
      <c r="P90">
        <v>27.937525892702872</v>
      </c>
      <c r="Q90">
        <v>9.0287946428571431</v>
      </c>
      <c r="R90">
        <v>14.737292051756006</v>
      </c>
      <c r="S90">
        <v>11.58483900643974</v>
      </c>
      <c r="T90">
        <v>0</v>
      </c>
      <c r="U90">
        <v>62.111637068688715</v>
      </c>
      <c r="V90">
        <v>6.2563497822931788</v>
      </c>
      <c r="W90">
        <v>19.858737419945104</v>
      </c>
      <c r="X90">
        <v>43.191821623895663</v>
      </c>
      <c r="Y90">
        <v>0</v>
      </c>
      <c r="Z90">
        <v>0</v>
      </c>
      <c r="AA90">
        <v>0</v>
      </c>
      <c r="AB90">
        <v>5.7837519999999989</v>
      </c>
      <c r="AC90">
        <v>0</v>
      </c>
      <c r="AD90">
        <v>0</v>
      </c>
      <c r="AE90">
        <v>7.2375940000000005</v>
      </c>
      <c r="AF90">
        <v>13.670000000000002</v>
      </c>
      <c r="AG90">
        <v>13.992380639999997</v>
      </c>
      <c r="AH90">
        <v>9.1502399999999984</v>
      </c>
      <c r="AI90">
        <v>0</v>
      </c>
      <c r="AJ90">
        <v>0</v>
      </c>
      <c r="AK90">
        <v>11.593920000000001</v>
      </c>
      <c r="AL90">
        <v>9.9693499999999986</v>
      </c>
      <c r="AM90">
        <v>0</v>
      </c>
      <c r="AN90">
        <v>0</v>
      </c>
      <c r="AO90">
        <v>0</v>
      </c>
      <c r="AP90">
        <v>2.2505361551338487</v>
      </c>
      <c r="AQ90">
        <v>21.572980000000001</v>
      </c>
      <c r="AR90">
        <v>3.8791999999999995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700.08855051646105</v>
      </c>
      <c r="DN90">
        <v>24.041240890150625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254.80728940371279</v>
      </c>
      <c r="L91">
        <v>9.4228912177796911</v>
      </c>
      <c r="M91">
        <v>63.774255199550311</v>
      </c>
      <c r="N91">
        <v>24.9</v>
      </c>
      <c r="O91">
        <v>73.282950244647026</v>
      </c>
      <c r="P91">
        <v>27.937525892702872</v>
      </c>
      <c r="Q91">
        <v>9.0287946428571431</v>
      </c>
      <c r="R91">
        <v>14.737292051756006</v>
      </c>
      <c r="S91">
        <v>11.58483900643974</v>
      </c>
      <c r="T91">
        <v>0</v>
      </c>
      <c r="U91">
        <v>62.111637068688715</v>
      </c>
      <c r="V91">
        <v>6.2563497822931788</v>
      </c>
      <c r="W91">
        <v>19.858737419945104</v>
      </c>
      <c r="X91">
        <v>43.191821623895663</v>
      </c>
      <c r="Y91">
        <v>0</v>
      </c>
      <c r="Z91">
        <v>0</v>
      </c>
      <c r="AA91">
        <v>0</v>
      </c>
      <c r="AB91">
        <v>5.7837519999999989</v>
      </c>
      <c r="AC91">
        <v>0</v>
      </c>
      <c r="AD91">
        <v>0</v>
      </c>
      <c r="AE91">
        <v>7.2375940000000005</v>
      </c>
      <c r="AF91">
        <v>13.670000000000002</v>
      </c>
      <c r="AG91">
        <v>13.992380639999997</v>
      </c>
      <c r="AH91">
        <v>9.1502399999999984</v>
      </c>
      <c r="AI91">
        <v>0</v>
      </c>
      <c r="AJ91">
        <v>0</v>
      </c>
      <c r="AK91">
        <v>11.593920000000001</v>
      </c>
      <c r="AL91">
        <v>9.9693499999999986</v>
      </c>
      <c r="AM91">
        <v>0</v>
      </c>
      <c r="AN91">
        <v>0</v>
      </c>
      <c r="AO91">
        <v>0</v>
      </c>
      <c r="AP91">
        <v>2.2505361551338487</v>
      </c>
      <c r="AQ91">
        <v>21.572980000000001</v>
      </c>
      <c r="AR91">
        <v>3.8791999999999995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700.08869064715077</v>
      </c>
      <c r="DN91">
        <v>24.041245702251267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254.80728940371279</v>
      </c>
      <c r="L92">
        <v>9.4228912177796911</v>
      </c>
      <c r="M92">
        <v>63.774255199550311</v>
      </c>
      <c r="N92">
        <v>24.9</v>
      </c>
      <c r="O92">
        <v>73.282950244647026</v>
      </c>
      <c r="P92">
        <v>27.937525892702872</v>
      </c>
      <c r="Q92">
        <v>9.0287946428571431</v>
      </c>
      <c r="R92">
        <v>14.737292051756006</v>
      </c>
      <c r="S92">
        <v>11.58483900643974</v>
      </c>
      <c r="T92">
        <v>0</v>
      </c>
      <c r="U92">
        <v>62.111637068688715</v>
      </c>
      <c r="V92">
        <v>6.2563497822931788</v>
      </c>
      <c r="W92">
        <v>19.858737419945104</v>
      </c>
      <c r="X92">
        <v>43.191821623895663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13.670000000000002</v>
      </c>
      <c r="AG92">
        <v>13.992380639999997</v>
      </c>
      <c r="AH92">
        <v>9.1502399999999984</v>
      </c>
      <c r="AI92">
        <v>0</v>
      </c>
      <c r="AJ92">
        <v>0</v>
      </c>
      <c r="AK92">
        <v>11.593920000000001</v>
      </c>
      <c r="AL92">
        <v>9.9693499999999986</v>
      </c>
      <c r="AM92">
        <v>0</v>
      </c>
      <c r="AN92">
        <v>0</v>
      </c>
      <c r="AO92">
        <v>0</v>
      </c>
      <c r="AP92">
        <v>2.2505361551338487</v>
      </c>
      <c r="AQ92">
        <v>21.572980000000001</v>
      </c>
      <c r="AR92">
        <v>3.8791999999999995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694.49695906950626</v>
      </c>
      <c r="DN92">
        <v>23.849225279895677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254.80728940371279</v>
      </c>
      <c r="L93">
        <v>9.4228912177796911</v>
      </c>
      <c r="M93">
        <v>63.774255199550311</v>
      </c>
      <c r="N93">
        <v>24.9</v>
      </c>
      <c r="O93">
        <v>73.282950244647026</v>
      </c>
      <c r="P93">
        <v>27.937525892702872</v>
      </c>
      <c r="Q93">
        <v>9.0287946428571431</v>
      </c>
      <c r="R93">
        <v>14.737292051756006</v>
      </c>
      <c r="S93">
        <v>11.58483900643974</v>
      </c>
      <c r="T93">
        <v>0</v>
      </c>
      <c r="U93">
        <v>62.111637068688715</v>
      </c>
      <c r="V93">
        <v>6.2563497822931788</v>
      </c>
      <c r="W93">
        <v>19.858737419945104</v>
      </c>
      <c r="X93">
        <v>43.191821623895663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13.670000000000002</v>
      </c>
      <c r="AG93">
        <v>13.992380639999997</v>
      </c>
      <c r="AH93">
        <v>0</v>
      </c>
      <c r="AI93">
        <v>0</v>
      </c>
      <c r="AJ93">
        <v>0</v>
      </c>
      <c r="AK93">
        <v>11.593920000000001</v>
      </c>
      <c r="AL93">
        <v>9.9693499999999986</v>
      </c>
      <c r="AM93">
        <v>0</v>
      </c>
      <c r="AN93">
        <v>0</v>
      </c>
      <c r="AO93">
        <v>0</v>
      </c>
      <c r="AP93">
        <v>2.2505361551338487</v>
      </c>
      <c r="AQ93">
        <v>21.572980000000001</v>
      </c>
      <c r="AR93">
        <v>3.8791999999999995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685.65050712534571</v>
      </c>
      <c r="DN93">
        <v>23.54543722405618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254.80728940371279</v>
      </c>
      <c r="L94">
        <v>9.4229051913582005</v>
      </c>
      <c r="M94">
        <v>63.774255199550311</v>
      </c>
      <c r="N94">
        <v>24.9</v>
      </c>
      <c r="O94">
        <v>73.282950244647026</v>
      </c>
      <c r="P94">
        <v>27.937525892702872</v>
      </c>
      <c r="Q94">
        <v>9.0281783681214431</v>
      </c>
      <c r="R94">
        <v>14.738369058713888</v>
      </c>
      <c r="S94">
        <v>11.588392636312536</v>
      </c>
      <c r="T94">
        <v>0</v>
      </c>
      <c r="U94">
        <v>62.111637068688715</v>
      </c>
      <c r="V94">
        <v>6.2563497822931788</v>
      </c>
      <c r="W94">
        <v>19.858737419945104</v>
      </c>
      <c r="X94">
        <v>43.191821623895663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13.670000000000002</v>
      </c>
      <c r="AG94">
        <v>13.992380639999997</v>
      </c>
      <c r="AH94">
        <v>0</v>
      </c>
      <c r="AI94">
        <v>0</v>
      </c>
      <c r="AJ94">
        <v>0</v>
      </c>
      <c r="AK94">
        <v>11.593920000000001</v>
      </c>
      <c r="AL94">
        <v>9.9693499999999986</v>
      </c>
      <c r="AM94">
        <v>0</v>
      </c>
      <c r="AN94">
        <v>0</v>
      </c>
      <c r="AO94">
        <v>0</v>
      </c>
      <c r="AP94">
        <v>2.2505361551338487</v>
      </c>
      <c r="AQ94">
        <v>21.572980000000001</v>
      </c>
      <c r="AR94">
        <v>3.8791999999999995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685.65440136839572</v>
      </c>
      <c r="DN94">
        <v>23.54557131667984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254.80728940371279</v>
      </c>
      <c r="L95">
        <v>9.4229051913582005</v>
      </c>
      <c r="M95">
        <v>63.774255199550311</v>
      </c>
      <c r="N95">
        <v>24.9</v>
      </c>
      <c r="O95">
        <v>73.282950244647026</v>
      </c>
      <c r="P95">
        <v>27.937525892702872</v>
      </c>
      <c r="Q95">
        <v>9.0281783681214431</v>
      </c>
      <c r="R95">
        <v>15.246568034490126</v>
      </c>
      <c r="S95">
        <v>11.588392636312536</v>
      </c>
      <c r="T95">
        <v>0</v>
      </c>
      <c r="U95">
        <v>62.111637068688715</v>
      </c>
      <c r="V95">
        <v>6.2563497822931788</v>
      </c>
      <c r="W95">
        <v>19.858737419945104</v>
      </c>
      <c r="X95">
        <v>43.191821623895663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13.670000000000002</v>
      </c>
      <c r="AG95">
        <v>13.992380639999997</v>
      </c>
      <c r="AH95">
        <v>0</v>
      </c>
      <c r="AI95">
        <v>0</v>
      </c>
      <c r="AJ95">
        <v>0</v>
      </c>
      <c r="AK95">
        <v>11.593920000000001</v>
      </c>
      <c r="AL95">
        <v>1.9071799999999999</v>
      </c>
      <c r="AM95">
        <v>0</v>
      </c>
      <c r="AN95">
        <v>0</v>
      </c>
      <c r="AO95">
        <v>0</v>
      </c>
      <c r="AP95">
        <v>2.2505361551338487</v>
      </c>
      <c r="AQ95">
        <v>21.572980000000001</v>
      </c>
      <c r="AR95">
        <v>3.8791999999999995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678.35122259548029</v>
      </c>
      <c r="DN95">
        <v>23.294779065371458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254.80920730400183</v>
      </c>
      <c r="L96">
        <v>9.4229051913582005</v>
      </c>
      <c r="M96">
        <v>63.774255199550311</v>
      </c>
      <c r="N96">
        <v>24.9</v>
      </c>
      <c r="O96">
        <v>73.282950244647026</v>
      </c>
      <c r="P96">
        <v>27.937525892702872</v>
      </c>
      <c r="Q96">
        <v>9.0281783681214431</v>
      </c>
      <c r="R96">
        <v>14.741076923076923</v>
      </c>
      <c r="S96">
        <v>11.588392636312536</v>
      </c>
      <c r="T96">
        <v>0</v>
      </c>
      <c r="U96">
        <v>62.111637068688715</v>
      </c>
      <c r="V96">
        <v>6.2563497822931788</v>
      </c>
      <c r="W96">
        <v>19.858737419945104</v>
      </c>
      <c r="X96">
        <v>43.191821623895663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13.670000000000002</v>
      </c>
      <c r="AG96">
        <v>13.992380639999997</v>
      </c>
      <c r="AH96">
        <v>0</v>
      </c>
      <c r="AI96">
        <v>0</v>
      </c>
      <c r="AJ96">
        <v>0</v>
      </c>
      <c r="AK96">
        <v>11.593920000000001</v>
      </c>
      <c r="AL96">
        <v>1.9071799999999999</v>
      </c>
      <c r="AM96">
        <v>0</v>
      </c>
      <c r="AN96">
        <v>0</v>
      </c>
      <c r="AO96">
        <v>0</v>
      </c>
      <c r="AP96">
        <v>2.2505361551338487</v>
      </c>
      <c r="AQ96">
        <v>21.572980000000001</v>
      </c>
      <c r="AR96">
        <v>3.8791999999999995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677.86436822530106</v>
      </c>
      <c r="DN96">
        <v>23.278060224426589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254.79797471150349</v>
      </c>
      <c r="L97">
        <v>9.4229051913582005</v>
      </c>
      <c r="M97">
        <v>63.774255199550311</v>
      </c>
      <c r="N97">
        <v>24.9</v>
      </c>
      <c r="O97">
        <v>73.282950244647026</v>
      </c>
      <c r="P97">
        <v>27.937525892702872</v>
      </c>
      <c r="Q97">
        <v>9.0281783681214431</v>
      </c>
      <c r="R97">
        <v>14.746345222222224</v>
      </c>
      <c r="S97">
        <v>11.588392636312536</v>
      </c>
      <c r="T97">
        <v>0</v>
      </c>
      <c r="U97">
        <v>62.111637068688715</v>
      </c>
      <c r="V97">
        <v>6.2578539267015705</v>
      </c>
      <c r="W97">
        <v>19.859214570290266</v>
      </c>
      <c r="X97">
        <v>43.191821623895663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13.670000000000002</v>
      </c>
      <c r="AG97">
        <v>13.992380639999997</v>
      </c>
      <c r="AH97">
        <v>0</v>
      </c>
      <c r="AI97">
        <v>0</v>
      </c>
      <c r="AJ97">
        <v>0</v>
      </c>
      <c r="AK97">
        <v>11.593920000000001</v>
      </c>
      <c r="AL97">
        <v>1.9071799999999999</v>
      </c>
      <c r="AM97">
        <v>0</v>
      </c>
      <c r="AN97">
        <v>0</v>
      </c>
      <c r="AO97">
        <v>0</v>
      </c>
      <c r="AP97">
        <v>2.2505361551338487</v>
      </c>
      <c r="AQ97">
        <v>21.572980000000001</v>
      </c>
      <c r="AR97">
        <v>3.8791999999999995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677.86051750079878</v>
      </c>
      <c r="DN97">
        <v>23.277927950329328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254.79797471150349</v>
      </c>
      <c r="L98">
        <v>9.4229051913582005</v>
      </c>
      <c r="M98">
        <v>63.774255199550311</v>
      </c>
      <c r="N98">
        <v>24.9</v>
      </c>
      <c r="O98">
        <v>73.282950244647026</v>
      </c>
      <c r="P98">
        <v>27.937525892702872</v>
      </c>
      <c r="Q98">
        <v>9.0281783681214431</v>
      </c>
      <c r="R98">
        <v>14.746345222222224</v>
      </c>
      <c r="S98">
        <v>11.588392636312536</v>
      </c>
      <c r="T98">
        <v>0</v>
      </c>
      <c r="U98">
        <v>62.111637068688715</v>
      </c>
      <c r="V98">
        <v>6.2578539267015705</v>
      </c>
      <c r="W98">
        <v>19.859214570290266</v>
      </c>
      <c r="X98">
        <v>43.193010421589349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13.670000000000002</v>
      </c>
      <c r="AG98">
        <v>13.992380639999997</v>
      </c>
      <c r="AH98">
        <v>0</v>
      </c>
      <c r="AI98">
        <v>0</v>
      </c>
      <c r="AJ98">
        <v>0</v>
      </c>
      <c r="AK98">
        <v>11.593920000000001</v>
      </c>
      <c r="AL98">
        <v>1.9071799999999999</v>
      </c>
      <c r="AM98">
        <v>0</v>
      </c>
      <c r="AN98">
        <v>0</v>
      </c>
      <c r="AO98">
        <v>0</v>
      </c>
      <c r="AP98">
        <v>2.2505361551338487</v>
      </c>
      <c r="AQ98">
        <v>21.572980000000001</v>
      </c>
      <c r="AR98">
        <v>3.8791999999999995</v>
      </c>
      <c r="AS98">
        <v>4.1356000000000002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677.8616667057679</v>
      </c>
      <c r="DN98">
        <v>23.277967543053968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5.8068623542420088</v>
      </c>
      <c r="L99">
        <f t="shared" si="2"/>
        <v>0.15623704756484269</v>
      </c>
      <c r="M99">
        <f t="shared" si="2"/>
        <v>1.5305821247892095</v>
      </c>
      <c r="N99">
        <f t="shared" si="2"/>
        <v>1.0832889253809785</v>
      </c>
      <c r="O99">
        <f t="shared" si="2"/>
        <v>1.7587908058715245</v>
      </c>
      <c r="P99">
        <f t="shared" si="2"/>
        <v>0.54712846432724938</v>
      </c>
      <c r="Q99">
        <f t="shared" si="2"/>
        <v>0.13935901858360886</v>
      </c>
      <c r="R99">
        <f t="shared" si="2"/>
        <v>0.27048412475370204</v>
      </c>
      <c r="S99">
        <f t="shared" si="2"/>
        <v>0.20511915155093149</v>
      </c>
      <c r="T99">
        <f t="shared" si="2"/>
        <v>0</v>
      </c>
      <c r="U99">
        <f t="shared" si="2"/>
        <v>1.4906792896485281</v>
      </c>
      <c r="V99">
        <f t="shared" si="2"/>
        <v>0.14964432377987083</v>
      </c>
      <c r="W99">
        <f t="shared" si="2"/>
        <v>0.47662129460386876</v>
      </c>
      <c r="X99">
        <f t="shared" si="2"/>
        <v>1.0367906471578343</v>
      </c>
      <c r="Y99">
        <f t="shared" si="2"/>
        <v>0</v>
      </c>
      <c r="Z99">
        <f t="shared" si="2"/>
        <v>2.7344426200000001E-2</v>
      </c>
      <c r="AA99">
        <f t="shared" si="2"/>
        <v>5.9004916143838342E-2</v>
      </c>
      <c r="AB99">
        <f t="shared" si="2"/>
        <v>0.10266159799999991</v>
      </c>
      <c r="AC99">
        <f t="shared" si="2"/>
        <v>2.6368198499999999E-2</v>
      </c>
      <c r="AD99">
        <f t="shared" si="2"/>
        <v>7.6581178200000002E-2</v>
      </c>
      <c r="AE99">
        <f t="shared" si="2"/>
        <v>0.25512518849999966</v>
      </c>
      <c r="AF99">
        <f t="shared" si="2"/>
        <v>0.19667712500000004</v>
      </c>
      <c r="AG99">
        <f t="shared" si="2"/>
        <v>0.33581713535999957</v>
      </c>
      <c r="AH99">
        <f t="shared" si="2"/>
        <v>0.38826131999999997</v>
      </c>
      <c r="AI99">
        <f t="shared" si="2"/>
        <v>3.4621149299999994E-2</v>
      </c>
      <c r="AJ99">
        <f t="shared" si="2"/>
        <v>0</v>
      </c>
      <c r="AK99">
        <f t="shared" si="2"/>
        <v>0.27825408000000046</v>
      </c>
      <c r="AL99">
        <f t="shared" si="2"/>
        <v>0.33156757749999966</v>
      </c>
      <c r="AM99">
        <f t="shared" si="2"/>
        <v>2.7800646000000005E-2</v>
      </c>
      <c r="AN99">
        <f t="shared" si="2"/>
        <v>0</v>
      </c>
      <c r="AO99">
        <f t="shared" si="2"/>
        <v>1.1621231999999998E-3</v>
      </c>
      <c r="AP99">
        <f t="shared" si="2"/>
        <v>5.9847945339435778E-2</v>
      </c>
      <c r="AQ99">
        <f t="shared" si="2"/>
        <v>0.38228717999999962</v>
      </c>
      <c r="AR99">
        <f t="shared" si="2"/>
        <v>0.13795404999999986</v>
      </c>
      <c r="AS99">
        <f t="shared" si="2"/>
        <v>0.11669008942432366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16.908953461155338</v>
      </c>
      <c r="DN99">
        <f t="shared" ref="DN99" si="4">SUM(DN3:DN98)/4000</f>
        <v>0.58066003776641273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60.001361149961156</v>
      </c>
      <c r="L3">
        <v>32.002519924988277</v>
      </c>
      <c r="M3">
        <v>0</v>
      </c>
      <c r="N3">
        <v>30.001970572779818</v>
      </c>
      <c r="O3">
        <v>50.382674755352973</v>
      </c>
      <c r="P3">
        <v>43.85694249649368</v>
      </c>
      <c r="Q3">
        <v>1.9619161791044777</v>
      </c>
      <c r="R3">
        <v>4.0013733495145631</v>
      </c>
      <c r="S3">
        <v>3</v>
      </c>
      <c r="T3">
        <v>0</v>
      </c>
      <c r="U3">
        <v>330.95521253735768</v>
      </c>
      <c r="V3">
        <v>3.6193759071117562</v>
      </c>
      <c r="W3">
        <v>11.491175663311985</v>
      </c>
      <c r="X3">
        <v>24.978029028186793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4.1858595999999988</v>
      </c>
      <c r="AF3">
        <v>0</v>
      </c>
      <c r="AG3">
        <v>0</v>
      </c>
      <c r="AH3">
        <v>0</v>
      </c>
      <c r="AI3">
        <v>0</v>
      </c>
      <c r="AJ3">
        <v>0</v>
      </c>
      <c r="AK3">
        <v>6.7038399999999996</v>
      </c>
      <c r="AL3">
        <v>0.64922000000000013</v>
      </c>
      <c r="AM3">
        <v>0</v>
      </c>
      <c r="AN3">
        <v>0</v>
      </c>
      <c r="AO3">
        <v>7.467600000000002E-2</v>
      </c>
      <c r="AP3">
        <v>1.0410860530729786</v>
      </c>
      <c r="AQ3">
        <v>0</v>
      </c>
      <c r="AR3">
        <v>12.618</v>
      </c>
      <c r="AS3">
        <v>8.1023902983942921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608.72392528534317</v>
      </c>
      <c r="DN3">
        <v>20.90369823028724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60.001361149961156</v>
      </c>
      <c r="L4">
        <v>32.002519924988277</v>
      </c>
      <c r="M4">
        <v>0</v>
      </c>
      <c r="N4">
        <v>30.001970572779818</v>
      </c>
      <c r="O4">
        <v>50.382674755352973</v>
      </c>
      <c r="P4">
        <v>43.85694249649368</v>
      </c>
      <c r="Q4">
        <v>1.9993045454545457</v>
      </c>
      <c r="R4">
        <v>4.0013733495145631</v>
      </c>
      <c r="S4">
        <v>3</v>
      </c>
      <c r="T4">
        <v>0</v>
      </c>
      <c r="U4">
        <v>330.95521253735768</v>
      </c>
      <c r="V4">
        <v>3.6193759071117562</v>
      </c>
      <c r="W4">
        <v>11.491175663311985</v>
      </c>
      <c r="X4">
        <v>24.978029028186793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4.1858595999999988</v>
      </c>
      <c r="AF4">
        <v>0</v>
      </c>
      <c r="AG4">
        <v>0</v>
      </c>
      <c r="AH4">
        <v>0</v>
      </c>
      <c r="AI4">
        <v>0</v>
      </c>
      <c r="AJ4">
        <v>0</v>
      </c>
      <c r="AK4">
        <v>6.7038399999999996</v>
      </c>
      <c r="AL4">
        <v>0.64922000000000013</v>
      </c>
      <c r="AM4">
        <v>0</v>
      </c>
      <c r="AN4">
        <v>0</v>
      </c>
      <c r="AO4">
        <v>7.467600000000002E-2</v>
      </c>
      <c r="AP4">
        <v>1.0410860530729786</v>
      </c>
      <c r="AQ4">
        <v>0</v>
      </c>
      <c r="AR4">
        <v>12.618</v>
      </c>
      <c r="AS4">
        <v>8.1023902983942921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608.76007233679411</v>
      </c>
      <c r="DN4">
        <v>20.904939545186352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60.001361149961156</v>
      </c>
      <c r="L5">
        <v>32.002519924988277</v>
      </c>
      <c r="M5">
        <v>0</v>
      </c>
      <c r="N5">
        <v>30.001970572779818</v>
      </c>
      <c r="O5">
        <v>50.382674755352973</v>
      </c>
      <c r="P5">
        <v>43.85694249649368</v>
      </c>
      <c r="Q5">
        <v>1.9993045454545457</v>
      </c>
      <c r="R5">
        <v>4.0013733495145631</v>
      </c>
      <c r="S5">
        <v>3</v>
      </c>
      <c r="T5">
        <v>0</v>
      </c>
      <c r="U5">
        <v>330.95521253735768</v>
      </c>
      <c r="V5">
        <v>3.6193759071117562</v>
      </c>
      <c r="W5">
        <v>11.491175663311985</v>
      </c>
      <c r="X5">
        <v>24.978029028186793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4.1858595999999988</v>
      </c>
      <c r="AF5">
        <v>0</v>
      </c>
      <c r="AG5">
        <v>0</v>
      </c>
      <c r="AH5">
        <v>0</v>
      </c>
      <c r="AI5">
        <v>0</v>
      </c>
      <c r="AJ5">
        <v>0</v>
      </c>
      <c r="AK5">
        <v>6.7038399999999996</v>
      </c>
      <c r="AL5">
        <v>0.64922000000000013</v>
      </c>
      <c r="AM5">
        <v>0</v>
      </c>
      <c r="AN5">
        <v>0</v>
      </c>
      <c r="AO5">
        <v>7.467600000000002E-2</v>
      </c>
      <c r="AP5">
        <v>1.0410860530729786</v>
      </c>
      <c r="AQ5">
        <v>0</v>
      </c>
      <c r="AR5">
        <v>2.2432000000000007</v>
      </c>
      <c r="AS5">
        <v>8.1023902983942921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598.72971579838827</v>
      </c>
      <c r="DN5">
        <v>20.560496083592149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60.001361149961156</v>
      </c>
      <c r="L6">
        <v>32.002519924988277</v>
      </c>
      <c r="M6">
        <v>0</v>
      </c>
      <c r="N6">
        <v>30.001970572779818</v>
      </c>
      <c r="O6">
        <v>50.382674755352973</v>
      </c>
      <c r="P6">
        <v>43.85694249649368</v>
      </c>
      <c r="Q6">
        <v>1.9993045454545457</v>
      </c>
      <c r="R6">
        <v>4.0013733495145631</v>
      </c>
      <c r="S6">
        <v>3</v>
      </c>
      <c r="T6">
        <v>0</v>
      </c>
      <c r="U6">
        <v>330.95521253735768</v>
      </c>
      <c r="V6">
        <v>3.6193759071117562</v>
      </c>
      <c r="W6">
        <v>11.491175663311985</v>
      </c>
      <c r="X6">
        <v>24.978029028186793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4.1858595999999988</v>
      </c>
      <c r="AF6">
        <v>0</v>
      </c>
      <c r="AG6">
        <v>0</v>
      </c>
      <c r="AH6">
        <v>0</v>
      </c>
      <c r="AI6">
        <v>0</v>
      </c>
      <c r="AJ6">
        <v>0</v>
      </c>
      <c r="AK6">
        <v>6.7038399999999996</v>
      </c>
      <c r="AL6">
        <v>0.64922000000000013</v>
      </c>
      <c r="AM6">
        <v>0</v>
      </c>
      <c r="AN6">
        <v>0</v>
      </c>
      <c r="AO6">
        <v>7.467600000000002E-2</v>
      </c>
      <c r="AP6">
        <v>1.0410860530729786</v>
      </c>
      <c r="AQ6">
        <v>0</v>
      </c>
      <c r="AR6">
        <v>1.6824000000000003</v>
      </c>
      <c r="AS6">
        <v>8.1023902983942921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598.18753420599705</v>
      </c>
      <c r="DN6">
        <v>20.541877675983454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60.002068680182042</v>
      </c>
      <c r="L7">
        <v>32.002519924988277</v>
      </c>
      <c r="M7">
        <v>0</v>
      </c>
      <c r="N7">
        <v>30.001970572779818</v>
      </c>
      <c r="O7">
        <v>50.382674755352973</v>
      </c>
      <c r="P7">
        <v>43.85694249649368</v>
      </c>
      <c r="Q7">
        <v>1.9993045454545457</v>
      </c>
      <c r="R7">
        <v>4.2520878819530283</v>
      </c>
      <c r="S7">
        <v>3</v>
      </c>
      <c r="T7">
        <v>0</v>
      </c>
      <c r="U7">
        <v>330.95521253735768</v>
      </c>
      <c r="V7">
        <v>3.6202460732984294</v>
      </c>
      <c r="W7">
        <v>11.491175663311985</v>
      </c>
      <c r="X7">
        <v>24.978029028186793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4.1858595999999988</v>
      </c>
      <c r="AF7">
        <v>0</v>
      </c>
      <c r="AG7">
        <v>0</v>
      </c>
      <c r="AH7">
        <v>0</v>
      </c>
      <c r="AI7">
        <v>0</v>
      </c>
      <c r="AJ7">
        <v>0</v>
      </c>
      <c r="AK7">
        <v>6.7038399999999996</v>
      </c>
      <c r="AL7">
        <v>0.64922000000000013</v>
      </c>
      <c r="AM7">
        <v>0</v>
      </c>
      <c r="AN7">
        <v>0</v>
      </c>
      <c r="AO7">
        <v>7.467600000000002E-2</v>
      </c>
      <c r="AP7">
        <v>3.0279337174844416</v>
      </c>
      <c r="AQ7">
        <v>0</v>
      </c>
      <c r="AR7">
        <v>1.6824000000000003</v>
      </c>
      <c r="AS7">
        <v>2.3918999999999997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594.83131612931686</v>
      </c>
      <c r="DN7">
        <v>20.426745347526769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60.002496700788242</v>
      </c>
      <c r="L8">
        <v>32.002519924988277</v>
      </c>
      <c r="M8">
        <v>0</v>
      </c>
      <c r="N8">
        <v>30.001970572779818</v>
      </c>
      <c r="O8">
        <v>50.382674755352973</v>
      </c>
      <c r="P8">
        <v>43.85694249649368</v>
      </c>
      <c r="Q8">
        <v>1.9993045454545457</v>
      </c>
      <c r="R8">
        <v>4.0024474765037592</v>
      </c>
      <c r="S8">
        <v>3</v>
      </c>
      <c r="T8">
        <v>0</v>
      </c>
      <c r="U8">
        <v>330.95521253735768</v>
      </c>
      <c r="V8">
        <v>3.6202460732984294</v>
      </c>
      <c r="W8">
        <v>11.491175663311985</v>
      </c>
      <c r="X8">
        <v>24.978029028186793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4.1858595999999988</v>
      </c>
      <c r="AF8">
        <v>0</v>
      </c>
      <c r="AG8">
        <v>0</v>
      </c>
      <c r="AH8">
        <v>0</v>
      </c>
      <c r="AI8">
        <v>0</v>
      </c>
      <c r="AJ8">
        <v>0</v>
      </c>
      <c r="AK8">
        <v>6.7038399999999996</v>
      </c>
      <c r="AL8">
        <v>0.64922000000000013</v>
      </c>
      <c r="AM8">
        <v>0</v>
      </c>
      <c r="AN8">
        <v>0</v>
      </c>
      <c r="AO8">
        <v>7.467600000000002E-2</v>
      </c>
      <c r="AP8">
        <v>3.0279337174844416</v>
      </c>
      <c r="AQ8">
        <v>0</v>
      </c>
      <c r="AR8">
        <v>1.6824000000000003</v>
      </c>
      <c r="AS8">
        <v>2.3918999999999997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594.5903774929501</v>
      </c>
      <c r="DN8">
        <v>20.41847159905042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60.001591279786766</v>
      </c>
      <c r="L9">
        <v>32.002519924988277</v>
      </c>
      <c r="M9">
        <v>0</v>
      </c>
      <c r="N9">
        <v>30.001970572779818</v>
      </c>
      <c r="O9">
        <v>50.382674755352973</v>
      </c>
      <c r="P9">
        <v>43.85694249649368</v>
      </c>
      <c r="Q9">
        <v>1.9993045454545457</v>
      </c>
      <c r="R9">
        <v>4.0047036688617119</v>
      </c>
      <c r="S9">
        <v>3</v>
      </c>
      <c r="T9">
        <v>0</v>
      </c>
      <c r="U9">
        <v>330.95521253735768</v>
      </c>
      <c r="V9">
        <v>3.6202460732984294</v>
      </c>
      <c r="W9">
        <v>11.491175663311985</v>
      </c>
      <c r="X9">
        <v>24.978029028186793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4.1858595999999988</v>
      </c>
      <c r="AF9">
        <v>0</v>
      </c>
      <c r="AG9">
        <v>0</v>
      </c>
      <c r="AH9">
        <v>5.2918799999999999</v>
      </c>
      <c r="AI9">
        <v>0</v>
      </c>
      <c r="AJ9">
        <v>0</v>
      </c>
      <c r="AK9">
        <v>6.7038399999999996</v>
      </c>
      <c r="AL9">
        <v>0.64922000000000013</v>
      </c>
      <c r="AM9">
        <v>0</v>
      </c>
      <c r="AN9">
        <v>0</v>
      </c>
      <c r="AO9">
        <v>7.467600000000002E-2</v>
      </c>
      <c r="AP9">
        <v>3.0279337174844416</v>
      </c>
      <c r="AQ9">
        <v>0</v>
      </c>
      <c r="AR9">
        <v>1.6824000000000003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599.70787309229377</v>
      </c>
      <c r="DN9">
        <v>20.594206771063266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60.001591279786766</v>
      </c>
      <c r="L10">
        <v>32.002519924988277</v>
      </c>
      <c r="M10">
        <v>0</v>
      </c>
      <c r="N10">
        <v>30.001970572779818</v>
      </c>
      <c r="O10">
        <v>50.382674755352973</v>
      </c>
      <c r="P10">
        <v>43.85694249649368</v>
      </c>
      <c r="Q10">
        <v>1.9993045454545457</v>
      </c>
      <c r="R10">
        <v>4.0047036688617119</v>
      </c>
      <c r="S10">
        <v>3</v>
      </c>
      <c r="T10">
        <v>0</v>
      </c>
      <c r="U10">
        <v>330.95521253735768</v>
      </c>
      <c r="V10">
        <v>3.6202460732984294</v>
      </c>
      <c r="W10">
        <v>11.491175663311985</v>
      </c>
      <c r="X10">
        <v>24.978029028186793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4.1858595999999988</v>
      </c>
      <c r="AF10">
        <v>0</v>
      </c>
      <c r="AG10">
        <v>0</v>
      </c>
      <c r="AH10">
        <v>5.2918799999999999</v>
      </c>
      <c r="AI10">
        <v>0</v>
      </c>
      <c r="AJ10">
        <v>0</v>
      </c>
      <c r="AK10">
        <v>6.7038399999999996</v>
      </c>
      <c r="AL10">
        <v>0.64922000000000013</v>
      </c>
      <c r="AM10">
        <v>0</v>
      </c>
      <c r="AN10">
        <v>0</v>
      </c>
      <c r="AO10">
        <v>7.467600000000002E-2</v>
      </c>
      <c r="AP10">
        <v>3.0279337174844416</v>
      </c>
      <c r="AQ10">
        <v>0</v>
      </c>
      <c r="AR10">
        <v>1.6824000000000003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599.70787309229377</v>
      </c>
      <c r="DN10">
        <v>20.594206771063266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60.00258587251647</v>
      </c>
      <c r="L11">
        <v>32.002519924988277</v>
      </c>
      <c r="M11">
        <v>0</v>
      </c>
      <c r="N11">
        <v>30.001970572779818</v>
      </c>
      <c r="O11">
        <v>50.382674755352973</v>
      </c>
      <c r="P11">
        <v>43.85694249649368</v>
      </c>
      <c r="Q11">
        <v>1.9993045454545457</v>
      </c>
      <c r="R11">
        <v>4.0047036688617119</v>
      </c>
      <c r="S11">
        <v>3</v>
      </c>
      <c r="T11">
        <v>0</v>
      </c>
      <c r="U11">
        <v>330.95521253735768</v>
      </c>
      <c r="V11">
        <v>3.6202460732984294</v>
      </c>
      <c r="W11">
        <v>11.491175663311985</v>
      </c>
      <c r="X11">
        <v>24.978029028186793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4.1858595999999988</v>
      </c>
      <c r="AF11">
        <v>0</v>
      </c>
      <c r="AG11">
        <v>0</v>
      </c>
      <c r="AH11">
        <v>5.2918799999999999</v>
      </c>
      <c r="AI11">
        <v>0</v>
      </c>
      <c r="AJ11">
        <v>0</v>
      </c>
      <c r="AK11">
        <v>6.7038399999999996</v>
      </c>
      <c r="AL11">
        <v>0.64922000000000013</v>
      </c>
      <c r="AM11">
        <v>0</v>
      </c>
      <c r="AN11">
        <v>0</v>
      </c>
      <c r="AO11">
        <v>7.467600000000002E-2</v>
      </c>
      <c r="AP11">
        <v>1.1386878705485703</v>
      </c>
      <c r="AQ11">
        <v>0</v>
      </c>
      <c r="AR11">
        <v>1.6824000000000003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597.88242253509998</v>
      </c>
      <c r="DN11">
        <v>20.53140607405091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39.997179125528916</v>
      </c>
      <c r="L12">
        <v>32.002519924988277</v>
      </c>
      <c r="M12">
        <v>0</v>
      </c>
      <c r="N12">
        <v>30.001970572779818</v>
      </c>
      <c r="O12">
        <v>50.382674755352973</v>
      </c>
      <c r="P12">
        <v>43.85694249649368</v>
      </c>
      <c r="Q12">
        <v>1.9993045454545457</v>
      </c>
      <c r="R12">
        <v>4.0047036688617119</v>
      </c>
      <c r="S12">
        <v>3</v>
      </c>
      <c r="T12">
        <v>0</v>
      </c>
      <c r="U12">
        <v>330.95521253735768</v>
      </c>
      <c r="V12">
        <v>1.5411904712041888</v>
      </c>
      <c r="W12">
        <v>4.9969471955128197</v>
      </c>
      <c r="X12">
        <v>24.978029028186793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4.1858595999999988</v>
      </c>
      <c r="AF12">
        <v>0</v>
      </c>
      <c r="AG12">
        <v>0</v>
      </c>
      <c r="AH12">
        <v>5.2918799999999999</v>
      </c>
      <c r="AI12">
        <v>0</v>
      </c>
      <c r="AJ12">
        <v>0</v>
      </c>
      <c r="AK12">
        <v>6.7038399999999996</v>
      </c>
      <c r="AL12">
        <v>0.64922000000000013</v>
      </c>
      <c r="AM12">
        <v>0</v>
      </c>
      <c r="AN12">
        <v>0</v>
      </c>
      <c r="AO12">
        <v>7.467600000000002E-2</v>
      </c>
      <c r="AP12">
        <v>1.1386878705485703</v>
      </c>
      <c r="AQ12">
        <v>0</v>
      </c>
      <c r="AR12">
        <v>1.6824000000000003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570.2525442856579</v>
      </c>
      <c r="DN12">
        <v>19.58259350661201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37.008362676056336</v>
      </c>
      <c r="L13">
        <v>32.002519924988277</v>
      </c>
      <c r="M13">
        <v>0</v>
      </c>
      <c r="N13">
        <v>30.001970572779818</v>
      </c>
      <c r="O13">
        <v>50.382674755352973</v>
      </c>
      <c r="P13">
        <v>43.85694249649368</v>
      </c>
      <c r="Q13">
        <v>1.9993045454545457</v>
      </c>
      <c r="R13">
        <v>4.0047036688617119</v>
      </c>
      <c r="S13">
        <v>3</v>
      </c>
      <c r="T13">
        <v>0</v>
      </c>
      <c r="U13">
        <v>330.95521253735768</v>
      </c>
      <c r="V13">
        <v>0</v>
      </c>
      <c r="W13">
        <v>4.9969471955128197</v>
      </c>
      <c r="X13">
        <v>24.978029028186793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4.1858595999999988</v>
      </c>
      <c r="AF13">
        <v>0</v>
      </c>
      <c r="AG13">
        <v>0</v>
      </c>
      <c r="AH13">
        <v>5.2918799999999999</v>
      </c>
      <c r="AI13">
        <v>0</v>
      </c>
      <c r="AJ13">
        <v>0</v>
      </c>
      <c r="AK13">
        <v>6.7038399999999996</v>
      </c>
      <c r="AL13">
        <v>0.64922000000000013</v>
      </c>
      <c r="AM13">
        <v>0</v>
      </c>
      <c r="AN13">
        <v>0</v>
      </c>
      <c r="AO13">
        <v>7.467600000000002E-2</v>
      </c>
      <c r="AP13">
        <v>1.1386878705485703</v>
      </c>
      <c r="AQ13">
        <v>0</v>
      </c>
      <c r="AR13">
        <v>1.6824000000000003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565.87293360722936</v>
      </c>
      <c r="DN13">
        <v>19.432197264363861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39.997864321608041</v>
      </c>
      <c r="L14">
        <v>32.002519924988277</v>
      </c>
      <c r="M14">
        <v>0</v>
      </c>
      <c r="N14">
        <v>30.001970572779818</v>
      </c>
      <c r="O14">
        <v>50.382674755352973</v>
      </c>
      <c r="P14">
        <v>43.85694249649368</v>
      </c>
      <c r="Q14">
        <v>1.9993045454545457</v>
      </c>
      <c r="R14">
        <v>4.0047036688617119</v>
      </c>
      <c r="S14">
        <v>3</v>
      </c>
      <c r="T14">
        <v>0</v>
      </c>
      <c r="U14">
        <v>330.95521253735768</v>
      </c>
      <c r="V14">
        <v>0</v>
      </c>
      <c r="W14">
        <v>4.9969471955128197</v>
      </c>
      <c r="X14">
        <v>24.978029028186793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4.1858595999999988</v>
      </c>
      <c r="AF14">
        <v>0</v>
      </c>
      <c r="AG14">
        <v>0</v>
      </c>
      <c r="AH14">
        <v>5.2918799999999999</v>
      </c>
      <c r="AI14">
        <v>0</v>
      </c>
      <c r="AJ14">
        <v>0</v>
      </c>
      <c r="AK14">
        <v>6.7038399999999996</v>
      </c>
      <c r="AL14">
        <v>0.64922000000000013</v>
      </c>
      <c r="AM14">
        <v>0</v>
      </c>
      <c r="AN14">
        <v>0</v>
      </c>
      <c r="AO14">
        <v>7.467600000000002E-2</v>
      </c>
      <c r="AP14">
        <v>1.1386878705485703</v>
      </c>
      <c r="AQ14">
        <v>0</v>
      </c>
      <c r="AR14">
        <v>1.6824000000000003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568.76318379814859</v>
      </c>
      <c r="DN14">
        <v>19.531448718996185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39.998276084989008</v>
      </c>
      <c r="L15">
        <v>32.002519924988277</v>
      </c>
      <c r="M15">
        <v>0</v>
      </c>
      <c r="N15">
        <v>30.001970572779818</v>
      </c>
      <c r="O15">
        <v>50.382674755352973</v>
      </c>
      <c r="P15">
        <v>43.85694249649368</v>
      </c>
      <c r="Q15">
        <v>1.9993045454545457</v>
      </c>
      <c r="R15">
        <v>4.0047036688617119</v>
      </c>
      <c r="S15">
        <v>3</v>
      </c>
      <c r="T15">
        <v>0</v>
      </c>
      <c r="U15">
        <v>330.95521253735768</v>
      </c>
      <c r="V15">
        <v>0</v>
      </c>
      <c r="W15">
        <v>4.9969471955128197</v>
      </c>
      <c r="X15">
        <v>24.978029028186793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4.1858595999999988</v>
      </c>
      <c r="AF15">
        <v>0</v>
      </c>
      <c r="AG15">
        <v>0</v>
      </c>
      <c r="AH15">
        <v>5.2918799999999999</v>
      </c>
      <c r="AI15">
        <v>0</v>
      </c>
      <c r="AJ15">
        <v>0</v>
      </c>
      <c r="AK15">
        <v>6.7038399999999996</v>
      </c>
      <c r="AL15">
        <v>0.64922000000000013</v>
      </c>
      <c r="AM15">
        <v>0</v>
      </c>
      <c r="AN15">
        <v>0</v>
      </c>
      <c r="AO15">
        <v>7.467600000000002E-2</v>
      </c>
      <c r="AP15">
        <v>1.1386878705485703</v>
      </c>
      <c r="AQ15">
        <v>0</v>
      </c>
      <c r="AR15">
        <v>1.6824000000000003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568.76358189098528</v>
      </c>
      <c r="DN15">
        <v>19.531462389540433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39.997537309757178</v>
      </c>
      <c r="L16">
        <v>32.002519924988277</v>
      </c>
      <c r="M16">
        <v>0</v>
      </c>
      <c r="N16">
        <v>30.001970572779818</v>
      </c>
      <c r="O16">
        <v>50.382674755352973</v>
      </c>
      <c r="P16">
        <v>43.85694249649368</v>
      </c>
      <c r="Q16">
        <v>1.9993045454545457</v>
      </c>
      <c r="R16">
        <v>4.0047036688617119</v>
      </c>
      <c r="S16">
        <v>3</v>
      </c>
      <c r="T16">
        <v>0</v>
      </c>
      <c r="U16">
        <v>330.95521253735768</v>
      </c>
      <c r="V16">
        <v>0</v>
      </c>
      <c r="W16">
        <v>4.9969471955128197</v>
      </c>
      <c r="X16">
        <v>24.978029028186793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4.1858595999999988</v>
      </c>
      <c r="AF16">
        <v>0</v>
      </c>
      <c r="AG16">
        <v>0</v>
      </c>
      <c r="AH16">
        <v>5.2918799999999999</v>
      </c>
      <c r="AI16">
        <v>0</v>
      </c>
      <c r="AJ16">
        <v>0</v>
      </c>
      <c r="AK16">
        <v>6.7038399999999996</v>
      </c>
      <c r="AL16">
        <v>3.2461000000000007</v>
      </c>
      <c r="AM16">
        <v>0</v>
      </c>
      <c r="AN16">
        <v>0</v>
      </c>
      <c r="AO16">
        <v>7.467600000000002E-2</v>
      </c>
      <c r="AP16">
        <v>1.1386878705485703</v>
      </c>
      <c r="AQ16">
        <v>0</v>
      </c>
      <c r="AR16">
        <v>1.6824000000000003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571.27353120677446</v>
      </c>
      <c r="DN16">
        <v>19.617654298519437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39.997537309757178</v>
      </c>
      <c r="L17">
        <v>32.002519924988277</v>
      </c>
      <c r="M17">
        <v>0</v>
      </c>
      <c r="N17">
        <v>30.001970572779818</v>
      </c>
      <c r="O17">
        <v>50.382674755352973</v>
      </c>
      <c r="P17">
        <v>43.85694249649368</v>
      </c>
      <c r="Q17">
        <v>1.9993045454545457</v>
      </c>
      <c r="R17">
        <v>4.0047036688617119</v>
      </c>
      <c r="S17">
        <v>3</v>
      </c>
      <c r="T17">
        <v>0</v>
      </c>
      <c r="U17">
        <v>330.95521253735768</v>
      </c>
      <c r="V17">
        <v>0</v>
      </c>
      <c r="W17">
        <v>4.9969471955128197</v>
      </c>
      <c r="X17">
        <v>24.978029028186793</v>
      </c>
      <c r="Y17">
        <v>0</v>
      </c>
      <c r="Z17">
        <v>0.27940000000000004</v>
      </c>
      <c r="AA17">
        <v>0</v>
      </c>
      <c r="AB17">
        <v>0</v>
      </c>
      <c r="AC17">
        <v>0</v>
      </c>
      <c r="AD17">
        <v>0</v>
      </c>
      <c r="AE17">
        <v>4.1858595999999988</v>
      </c>
      <c r="AF17">
        <v>0</v>
      </c>
      <c r="AG17">
        <v>0</v>
      </c>
      <c r="AH17">
        <v>5.2918799999999999</v>
      </c>
      <c r="AI17">
        <v>0</v>
      </c>
      <c r="AJ17">
        <v>0</v>
      </c>
      <c r="AK17">
        <v>6.7038399999999996</v>
      </c>
      <c r="AL17">
        <v>18.001100000000005</v>
      </c>
      <c r="AM17">
        <v>0</v>
      </c>
      <c r="AN17">
        <v>0</v>
      </c>
      <c r="AO17">
        <v>7.467600000000002E-2</v>
      </c>
      <c r="AP17">
        <v>1.1386878705485703</v>
      </c>
      <c r="AQ17">
        <v>0</v>
      </c>
      <c r="AR17">
        <v>1.6824000000000003</v>
      </c>
      <c r="AS17">
        <v>1.3668000000000002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584.81772221308142</v>
      </c>
      <c r="DN17">
        <v>20.082763292212572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39.997537309757178</v>
      </c>
      <c r="L18">
        <v>32.002519924988277</v>
      </c>
      <c r="M18">
        <v>0</v>
      </c>
      <c r="N18">
        <v>30.001970572779818</v>
      </c>
      <c r="O18">
        <v>50.382674755352973</v>
      </c>
      <c r="P18">
        <v>43.85694249649368</v>
      </c>
      <c r="Q18">
        <v>1.9993045454545457</v>
      </c>
      <c r="R18">
        <v>4.0047036688617119</v>
      </c>
      <c r="S18">
        <v>3</v>
      </c>
      <c r="T18">
        <v>0</v>
      </c>
      <c r="U18">
        <v>330.95521253735768</v>
      </c>
      <c r="V18">
        <v>0</v>
      </c>
      <c r="W18">
        <v>4.9969471955128197</v>
      </c>
      <c r="X18">
        <v>24.978029028186793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0</v>
      </c>
      <c r="AE18">
        <v>4.1858595999999988</v>
      </c>
      <c r="AF18">
        <v>0</v>
      </c>
      <c r="AG18">
        <v>0</v>
      </c>
      <c r="AH18">
        <v>5.2918799999999999</v>
      </c>
      <c r="AI18">
        <v>0</v>
      </c>
      <c r="AJ18">
        <v>0</v>
      </c>
      <c r="AK18">
        <v>6.7038399999999996</v>
      </c>
      <c r="AL18">
        <v>18.001100000000005</v>
      </c>
      <c r="AM18">
        <v>0</v>
      </c>
      <c r="AN18">
        <v>0</v>
      </c>
      <c r="AO18">
        <v>7.467600000000002E-2</v>
      </c>
      <c r="AP18">
        <v>1.1386878705485703</v>
      </c>
      <c r="AQ18">
        <v>0</v>
      </c>
      <c r="AR18">
        <v>1.6824000000000003</v>
      </c>
      <c r="AS18">
        <v>1.3668000000000002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584.81772221308142</v>
      </c>
      <c r="DN18">
        <v>20.082763292212572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39.997537309757178</v>
      </c>
      <c r="L19">
        <v>32.002519924988277</v>
      </c>
      <c r="M19">
        <v>0</v>
      </c>
      <c r="N19">
        <v>30.001970572779818</v>
      </c>
      <c r="O19">
        <v>50.382674755352973</v>
      </c>
      <c r="P19">
        <v>43.85694249649368</v>
      </c>
      <c r="Q19">
        <v>1.9993045454545457</v>
      </c>
      <c r="R19">
        <v>4.0047036688617119</v>
      </c>
      <c r="S19">
        <v>3</v>
      </c>
      <c r="T19">
        <v>0</v>
      </c>
      <c r="U19">
        <v>330.95521253735768</v>
      </c>
      <c r="V19">
        <v>0</v>
      </c>
      <c r="W19">
        <v>4.9969471955128197</v>
      </c>
      <c r="X19">
        <v>24.978029028186793</v>
      </c>
      <c r="Y19">
        <v>0</v>
      </c>
      <c r="Z19">
        <v>0.27940000000000004</v>
      </c>
      <c r="AA19">
        <v>0</v>
      </c>
      <c r="AB19">
        <v>0</v>
      </c>
      <c r="AC19">
        <v>0</v>
      </c>
      <c r="AD19">
        <v>0</v>
      </c>
      <c r="AE19">
        <v>4.1858595999999988</v>
      </c>
      <c r="AF19">
        <v>0</v>
      </c>
      <c r="AG19">
        <v>0</v>
      </c>
      <c r="AH19">
        <v>5.2918799999999999</v>
      </c>
      <c r="AI19">
        <v>0</v>
      </c>
      <c r="AJ19">
        <v>0</v>
      </c>
      <c r="AK19">
        <v>6.7038399999999996</v>
      </c>
      <c r="AL19">
        <v>18.001100000000005</v>
      </c>
      <c r="AM19">
        <v>0</v>
      </c>
      <c r="AN19">
        <v>0</v>
      </c>
      <c r="AO19">
        <v>7.467600000000002E-2</v>
      </c>
      <c r="AP19">
        <v>1.1386878705485703</v>
      </c>
      <c r="AQ19">
        <v>0</v>
      </c>
      <c r="AR19">
        <v>1.6824000000000003</v>
      </c>
      <c r="AS19">
        <v>1.3668000000000002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584.81772221308142</v>
      </c>
      <c r="DN19">
        <v>20.082763292212572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51.395491197703386</v>
      </c>
      <c r="L20">
        <v>32.002519924988277</v>
      </c>
      <c r="M20">
        <v>0</v>
      </c>
      <c r="N20">
        <v>30.001970572779818</v>
      </c>
      <c r="O20">
        <v>50.382674755352973</v>
      </c>
      <c r="P20">
        <v>43.85694249649368</v>
      </c>
      <c r="Q20">
        <v>1.9993045454545457</v>
      </c>
      <c r="R20">
        <v>4.0047036688617119</v>
      </c>
      <c r="S20">
        <v>3</v>
      </c>
      <c r="T20">
        <v>0</v>
      </c>
      <c r="U20">
        <v>330.95521253735768</v>
      </c>
      <c r="V20">
        <v>3.6202460732984294</v>
      </c>
      <c r="W20">
        <v>11.491175663311985</v>
      </c>
      <c r="X20">
        <v>24.978029028186793</v>
      </c>
      <c r="Y20">
        <v>0</v>
      </c>
      <c r="Z20">
        <v>0.27940000000000004</v>
      </c>
      <c r="AA20">
        <v>0</v>
      </c>
      <c r="AB20">
        <v>0</v>
      </c>
      <c r="AC20">
        <v>0</v>
      </c>
      <c r="AD20">
        <v>0</v>
      </c>
      <c r="AE20">
        <v>4.1858595999999988</v>
      </c>
      <c r="AF20">
        <v>0</v>
      </c>
      <c r="AG20">
        <v>0</v>
      </c>
      <c r="AH20">
        <v>5.2918799999999999</v>
      </c>
      <c r="AI20">
        <v>0</v>
      </c>
      <c r="AJ20">
        <v>0</v>
      </c>
      <c r="AK20">
        <v>6.7038399999999996</v>
      </c>
      <c r="AL20">
        <v>18.001100000000005</v>
      </c>
      <c r="AM20">
        <v>0</v>
      </c>
      <c r="AN20">
        <v>0</v>
      </c>
      <c r="AO20">
        <v>7.467600000000002E-2</v>
      </c>
      <c r="AP20">
        <v>1.1386878705485703</v>
      </c>
      <c r="AQ20">
        <v>0</v>
      </c>
      <c r="AR20">
        <v>1.6824000000000003</v>
      </c>
      <c r="AS20">
        <v>1.3668000000000002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605.61593797348087</v>
      </c>
      <c r="DN20">
        <v>20.796975960856965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60.002524849679638</v>
      </c>
      <c r="L21">
        <v>32.002310461554991</v>
      </c>
      <c r="M21">
        <v>0</v>
      </c>
      <c r="N21">
        <v>30.001970572779818</v>
      </c>
      <c r="O21">
        <v>50.382674755352973</v>
      </c>
      <c r="P21">
        <v>43.85694249649368</v>
      </c>
      <c r="Q21">
        <v>1.9993045454545457</v>
      </c>
      <c r="R21">
        <v>4.0014771048744455</v>
      </c>
      <c r="S21">
        <v>3</v>
      </c>
      <c r="T21">
        <v>0</v>
      </c>
      <c r="U21">
        <v>330.95521253735768</v>
      </c>
      <c r="V21">
        <v>3.6202460732984294</v>
      </c>
      <c r="W21">
        <v>11.491175663311985</v>
      </c>
      <c r="X21">
        <v>24.978029028186793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</v>
      </c>
      <c r="AE21">
        <v>4.1858595999999988</v>
      </c>
      <c r="AF21">
        <v>0</v>
      </c>
      <c r="AG21">
        <v>0</v>
      </c>
      <c r="AH21">
        <v>5.2918799999999999</v>
      </c>
      <c r="AI21">
        <v>0</v>
      </c>
      <c r="AJ21">
        <v>0</v>
      </c>
      <c r="AK21">
        <v>6.7038399999999996</v>
      </c>
      <c r="AL21">
        <v>3.2461000000000007</v>
      </c>
      <c r="AM21">
        <v>0</v>
      </c>
      <c r="AN21">
        <v>0</v>
      </c>
      <c r="AO21">
        <v>7.467600000000002E-2</v>
      </c>
      <c r="AP21">
        <v>1.1386878705485703</v>
      </c>
      <c r="AQ21">
        <v>0</v>
      </c>
      <c r="AR21">
        <v>1.6824000000000003</v>
      </c>
      <c r="AS21">
        <v>1.7084999999999997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599.9991179099668</v>
      </c>
      <c r="DN21">
        <v>20.604093648926611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60.002524849679638</v>
      </c>
      <c r="L22">
        <v>32.002652168147456</v>
      </c>
      <c r="M22">
        <v>0</v>
      </c>
      <c r="N22">
        <v>30.001970572779818</v>
      </c>
      <c r="O22">
        <v>50.382674755352973</v>
      </c>
      <c r="P22">
        <v>43.85694249649368</v>
      </c>
      <c r="Q22">
        <v>1.9993045454545457</v>
      </c>
      <c r="R22">
        <v>3.8995533571428576</v>
      </c>
      <c r="S22">
        <v>3</v>
      </c>
      <c r="T22">
        <v>0</v>
      </c>
      <c r="U22">
        <v>330.95521253735768</v>
      </c>
      <c r="V22">
        <v>3.6202460732984294</v>
      </c>
      <c r="W22">
        <v>11.491175663311985</v>
      </c>
      <c r="X22">
        <v>24.978029028186793</v>
      </c>
      <c r="Y22">
        <v>0</v>
      </c>
      <c r="Z22">
        <v>0.27940000000000004</v>
      </c>
      <c r="AA22">
        <v>0</v>
      </c>
      <c r="AB22">
        <v>0</v>
      </c>
      <c r="AC22">
        <v>0</v>
      </c>
      <c r="AD22">
        <v>0</v>
      </c>
      <c r="AE22">
        <v>4.1858595999999988</v>
      </c>
      <c r="AF22">
        <v>0</v>
      </c>
      <c r="AG22">
        <v>0</v>
      </c>
      <c r="AH22">
        <v>5.2918799999999999</v>
      </c>
      <c r="AI22">
        <v>0</v>
      </c>
      <c r="AJ22">
        <v>0</v>
      </c>
      <c r="AK22">
        <v>6.7038399999999996</v>
      </c>
      <c r="AL22">
        <v>0.64922000000000013</v>
      </c>
      <c r="AM22">
        <v>0</v>
      </c>
      <c r="AN22">
        <v>0</v>
      </c>
      <c r="AO22">
        <v>7.467600000000002E-2</v>
      </c>
      <c r="AP22">
        <v>1.1386878705485703</v>
      </c>
      <c r="AQ22">
        <v>0</v>
      </c>
      <c r="AR22">
        <v>1.6824000000000003</v>
      </c>
      <c r="AS22">
        <v>1.7084999999999997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597.39024490909753</v>
      </c>
      <c r="DN22">
        <v>20.514504608656793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82.077447487962189</v>
      </c>
      <c r="L23">
        <v>45.003137417681842</v>
      </c>
      <c r="M23">
        <v>0</v>
      </c>
      <c r="N23">
        <v>30.001970572779818</v>
      </c>
      <c r="O23">
        <v>50.382674755352973</v>
      </c>
      <c r="P23">
        <v>43.85694249649368</v>
      </c>
      <c r="Q23">
        <v>1.995829567131328</v>
      </c>
      <c r="R23">
        <v>8.5322746347528771</v>
      </c>
      <c r="S23">
        <v>3.0001363383416804</v>
      </c>
      <c r="T23">
        <v>0</v>
      </c>
      <c r="U23">
        <v>330.95521253735768</v>
      </c>
      <c r="V23">
        <v>2.6381086077844311</v>
      </c>
      <c r="W23">
        <v>11.491175663311985</v>
      </c>
      <c r="X23">
        <v>24.978029028186793</v>
      </c>
      <c r="Y23">
        <v>0</v>
      </c>
      <c r="Z23">
        <v>0.27940000000000004</v>
      </c>
      <c r="AA23">
        <v>0</v>
      </c>
      <c r="AB23">
        <v>0</v>
      </c>
      <c r="AC23">
        <v>0</v>
      </c>
      <c r="AD23">
        <v>0.33549999999999996</v>
      </c>
      <c r="AE23">
        <v>8.3717191999999976</v>
      </c>
      <c r="AF23">
        <v>0</v>
      </c>
      <c r="AG23">
        <v>0</v>
      </c>
      <c r="AH23">
        <v>5.2918799999999999</v>
      </c>
      <c r="AI23">
        <v>0</v>
      </c>
      <c r="AJ23">
        <v>0</v>
      </c>
      <c r="AK23">
        <v>6.7038399999999996</v>
      </c>
      <c r="AL23">
        <v>0.64922000000000013</v>
      </c>
      <c r="AM23">
        <v>0</v>
      </c>
      <c r="AN23">
        <v>0</v>
      </c>
      <c r="AO23">
        <v>7.467600000000002E-2</v>
      </c>
      <c r="AP23">
        <v>1.1386878705485703</v>
      </c>
      <c r="AQ23">
        <v>0</v>
      </c>
      <c r="AR23">
        <v>1.6824000000000003</v>
      </c>
      <c r="AS23">
        <v>1.7084999999999997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639.19855649444969</v>
      </c>
      <c r="DN23">
        <v>21.950205683236181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82.077447487962189</v>
      </c>
      <c r="L24">
        <v>45.003185383710289</v>
      </c>
      <c r="M24">
        <v>0</v>
      </c>
      <c r="N24">
        <v>30.001970572779818</v>
      </c>
      <c r="O24">
        <v>50.382674755352973</v>
      </c>
      <c r="P24">
        <v>43.85694249649368</v>
      </c>
      <c r="Q24">
        <v>1.995829567131328</v>
      </c>
      <c r="R24">
        <v>8.5322746347528771</v>
      </c>
      <c r="S24">
        <v>3.0001048791609675</v>
      </c>
      <c r="T24">
        <v>0</v>
      </c>
      <c r="U24">
        <v>330.95521253735768</v>
      </c>
      <c r="V24">
        <v>3.2588115592264302</v>
      </c>
      <c r="W24">
        <v>11.491175663311985</v>
      </c>
      <c r="X24">
        <v>24.978029028186793</v>
      </c>
      <c r="Y24">
        <v>0</v>
      </c>
      <c r="Z24">
        <v>0.27940000000000004</v>
      </c>
      <c r="AA24">
        <v>0</v>
      </c>
      <c r="AB24">
        <v>0</v>
      </c>
      <c r="AC24">
        <v>0</v>
      </c>
      <c r="AD24">
        <v>2.3149499999999996</v>
      </c>
      <c r="AE24">
        <v>8.3717191999999976</v>
      </c>
      <c r="AF24">
        <v>0</v>
      </c>
      <c r="AG24">
        <v>0</v>
      </c>
      <c r="AH24">
        <v>10.824300000000003</v>
      </c>
      <c r="AI24">
        <v>0</v>
      </c>
      <c r="AJ24">
        <v>0</v>
      </c>
      <c r="AK24">
        <v>6.7038399999999996</v>
      </c>
      <c r="AL24">
        <v>0.64922000000000013</v>
      </c>
      <c r="AM24">
        <v>0</v>
      </c>
      <c r="AN24">
        <v>0</v>
      </c>
      <c r="AO24">
        <v>7.467600000000002E-2</v>
      </c>
      <c r="AP24">
        <v>1.1386878705485703</v>
      </c>
      <c r="AQ24">
        <v>0</v>
      </c>
      <c r="AR24">
        <v>1.6824000000000003</v>
      </c>
      <c r="AS24">
        <v>1.7084999999999997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647.06114400284241</v>
      </c>
      <c r="DN24">
        <v>22.220207633133086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82.077447487962189</v>
      </c>
      <c r="L25">
        <v>45.003185383710289</v>
      </c>
      <c r="M25">
        <v>0</v>
      </c>
      <c r="N25">
        <v>30.001970572779818</v>
      </c>
      <c r="O25">
        <v>50.382674755352973</v>
      </c>
      <c r="P25">
        <v>43.85694249649368</v>
      </c>
      <c r="Q25">
        <v>1.995829567131328</v>
      </c>
      <c r="R25">
        <v>8.5322746347528771</v>
      </c>
      <c r="S25">
        <v>3.0001048791609675</v>
      </c>
      <c r="T25">
        <v>0</v>
      </c>
      <c r="U25">
        <v>330.95521253735768</v>
      </c>
      <c r="V25">
        <v>3.6193759071117562</v>
      </c>
      <c r="W25">
        <v>11.491175663311985</v>
      </c>
      <c r="X25">
        <v>24.978029028186793</v>
      </c>
      <c r="Y25">
        <v>0</v>
      </c>
      <c r="Z25">
        <v>0.27940000000000004</v>
      </c>
      <c r="AA25">
        <v>0</v>
      </c>
      <c r="AB25">
        <v>3.3453680000000015</v>
      </c>
      <c r="AC25">
        <v>0</v>
      </c>
      <c r="AD25">
        <v>2.3149499999999996</v>
      </c>
      <c r="AE25">
        <v>8.3717191999999976</v>
      </c>
      <c r="AF25">
        <v>0</v>
      </c>
      <c r="AG25">
        <v>0</v>
      </c>
      <c r="AH25">
        <v>14.432400000000003</v>
      </c>
      <c r="AI25">
        <v>0</v>
      </c>
      <c r="AJ25">
        <v>0</v>
      </c>
      <c r="AK25">
        <v>6.7038399999999996</v>
      </c>
      <c r="AL25">
        <v>0.64922000000000013</v>
      </c>
      <c r="AM25">
        <v>0</v>
      </c>
      <c r="AN25">
        <v>0</v>
      </c>
      <c r="AO25">
        <v>7.467600000000002E-2</v>
      </c>
      <c r="AP25">
        <v>3.0279337174844416</v>
      </c>
      <c r="AQ25">
        <v>0</v>
      </c>
      <c r="AR25">
        <v>1.6824000000000003</v>
      </c>
      <c r="AS25">
        <v>1.7084999999999997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655.95876261958449</v>
      </c>
      <c r="DN25">
        <v>22.525867211212297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82.077447487962189</v>
      </c>
      <c r="L26">
        <v>45.003185383710289</v>
      </c>
      <c r="M26">
        <v>0</v>
      </c>
      <c r="N26">
        <v>30.001970572779818</v>
      </c>
      <c r="O26">
        <v>50.382674755352973</v>
      </c>
      <c r="P26">
        <v>43.85694249649368</v>
      </c>
      <c r="Q26">
        <v>1.995829567131328</v>
      </c>
      <c r="R26">
        <v>8.5322746347528771</v>
      </c>
      <c r="S26">
        <v>3.0001048791609675</v>
      </c>
      <c r="T26">
        <v>0</v>
      </c>
      <c r="U26">
        <v>330.95521253735768</v>
      </c>
      <c r="V26">
        <v>3.6193759071117562</v>
      </c>
      <c r="W26">
        <v>11.491175663311985</v>
      </c>
      <c r="X26">
        <v>24.978029028186793</v>
      </c>
      <c r="Y26">
        <v>0</v>
      </c>
      <c r="Z26">
        <v>0.27940000000000004</v>
      </c>
      <c r="AA26">
        <v>1.7858103799901544</v>
      </c>
      <c r="AB26">
        <v>3.3453680000000015</v>
      </c>
      <c r="AC26">
        <v>0</v>
      </c>
      <c r="AD26">
        <v>4.4621499999999994</v>
      </c>
      <c r="AE26">
        <v>8.3717191999999976</v>
      </c>
      <c r="AF26">
        <v>0</v>
      </c>
      <c r="AG26">
        <v>0</v>
      </c>
      <c r="AH26">
        <v>19.243200000000002</v>
      </c>
      <c r="AI26">
        <v>0.96990000000000021</v>
      </c>
      <c r="AJ26">
        <v>0</v>
      </c>
      <c r="AK26">
        <v>6.7038399999999996</v>
      </c>
      <c r="AL26">
        <v>0.64922000000000013</v>
      </c>
      <c r="AM26">
        <v>1.32054</v>
      </c>
      <c r="AN26">
        <v>0</v>
      </c>
      <c r="AO26">
        <v>7.467600000000002E-2</v>
      </c>
      <c r="AP26">
        <v>3.0279337174844416</v>
      </c>
      <c r="AQ26">
        <v>0</v>
      </c>
      <c r="AR26">
        <v>1.6824000000000003</v>
      </c>
      <c r="AS26">
        <v>1.7084999999999997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666.62663539496759</v>
      </c>
      <c r="DN26">
        <v>22.892244815819371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82.077447487962189</v>
      </c>
      <c r="L27">
        <v>50.000085611440802</v>
      </c>
      <c r="M27">
        <v>0</v>
      </c>
      <c r="N27">
        <v>30.001970572779818</v>
      </c>
      <c r="O27">
        <v>50.382674755352973</v>
      </c>
      <c r="P27">
        <v>43.85694249649368</v>
      </c>
      <c r="Q27">
        <v>1.995829567131328</v>
      </c>
      <c r="R27">
        <v>8.5322746347528771</v>
      </c>
      <c r="S27">
        <v>3.0001048791609675</v>
      </c>
      <c r="T27">
        <v>0</v>
      </c>
      <c r="U27">
        <v>330.95521253735768</v>
      </c>
      <c r="V27">
        <v>3.6193759071117562</v>
      </c>
      <c r="W27">
        <v>11.491175663311985</v>
      </c>
      <c r="X27">
        <v>24.978029028186793</v>
      </c>
      <c r="Y27">
        <v>0</v>
      </c>
      <c r="Z27">
        <v>0.83820000000000006</v>
      </c>
      <c r="AA27">
        <v>3.5716207599803087</v>
      </c>
      <c r="AB27">
        <v>6.6907360000000011</v>
      </c>
      <c r="AC27">
        <v>0.32340000000000002</v>
      </c>
      <c r="AD27">
        <v>6.9448499999999997</v>
      </c>
      <c r="AE27">
        <v>12.557578800000002</v>
      </c>
      <c r="AF27">
        <v>0</v>
      </c>
      <c r="AG27">
        <v>0</v>
      </c>
      <c r="AH27">
        <v>24.054000000000002</v>
      </c>
      <c r="AI27">
        <v>4.1524652000000009</v>
      </c>
      <c r="AJ27">
        <v>0</v>
      </c>
      <c r="AK27">
        <v>6.7038399999999996</v>
      </c>
      <c r="AL27">
        <v>0.64922000000000013</v>
      </c>
      <c r="AM27">
        <v>2.6817120000000001</v>
      </c>
      <c r="AN27">
        <v>0</v>
      </c>
      <c r="AO27">
        <v>7.467600000000002E-2</v>
      </c>
      <c r="AP27">
        <v>1.1386878705485703</v>
      </c>
      <c r="AQ27">
        <v>0</v>
      </c>
      <c r="AR27">
        <v>1.6824000000000003</v>
      </c>
      <c r="AS27">
        <v>1.7084999999999997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690.93605012908949</v>
      </c>
      <c r="DN27">
        <v>23.726959642482157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82.077447487962189</v>
      </c>
      <c r="L28">
        <v>45.003137417681842</v>
      </c>
      <c r="M28">
        <v>0</v>
      </c>
      <c r="N28">
        <v>30.001970572779818</v>
      </c>
      <c r="O28">
        <v>50.382674755352973</v>
      </c>
      <c r="P28">
        <v>43.85694249649368</v>
      </c>
      <c r="Q28">
        <v>1.995829567131328</v>
      </c>
      <c r="R28">
        <v>8.5322746347528771</v>
      </c>
      <c r="S28">
        <v>3.0001363383416804</v>
      </c>
      <c r="T28">
        <v>0</v>
      </c>
      <c r="U28">
        <v>330.95521253735768</v>
      </c>
      <c r="V28">
        <v>3.6193759071117562</v>
      </c>
      <c r="W28">
        <v>11.491175663311985</v>
      </c>
      <c r="X28">
        <v>24.978029028186793</v>
      </c>
      <c r="Y28">
        <v>0</v>
      </c>
      <c r="Z28">
        <v>4.9688495999999995</v>
      </c>
      <c r="AA28">
        <v>6.6215441055814726</v>
      </c>
      <c r="AB28">
        <v>10.036104000000002</v>
      </c>
      <c r="AC28">
        <v>4.9205309999999987</v>
      </c>
      <c r="AD28">
        <v>9.2812720000000013</v>
      </c>
      <c r="AE28">
        <v>12.557578800000002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6.7038399999999996</v>
      </c>
      <c r="AL28">
        <v>0.64922000000000013</v>
      </c>
      <c r="AM28">
        <v>4.0144416000000014</v>
      </c>
      <c r="AN28">
        <v>0</v>
      </c>
      <c r="AO28">
        <v>7.467600000000002E-2</v>
      </c>
      <c r="AP28">
        <v>1.1386878705485703</v>
      </c>
      <c r="AQ28">
        <v>0</v>
      </c>
      <c r="AR28">
        <v>2.8039999999999998</v>
      </c>
      <c r="AS28">
        <v>1.7084999999999997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714.6598090832656</v>
      </c>
      <c r="DN28">
        <v>24.541707499329075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82.077447487962189</v>
      </c>
      <c r="L29">
        <v>49.999793963452788</v>
      </c>
      <c r="M29">
        <v>0</v>
      </c>
      <c r="N29">
        <v>30.001970572779818</v>
      </c>
      <c r="O29">
        <v>50.382674755352973</v>
      </c>
      <c r="P29">
        <v>43.85694249649368</v>
      </c>
      <c r="Q29">
        <v>1.995829567131328</v>
      </c>
      <c r="R29">
        <v>8.5322746347528771</v>
      </c>
      <c r="S29">
        <v>3.0001363383416804</v>
      </c>
      <c r="T29">
        <v>0</v>
      </c>
      <c r="U29">
        <v>330.95521253735768</v>
      </c>
      <c r="V29">
        <v>3.6193759071117562</v>
      </c>
      <c r="W29">
        <v>11.491175663311985</v>
      </c>
      <c r="X29">
        <v>24.978029028186793</v>
      </c>
      <c r="Y29">
        <v>0</v>
      </c>
      <c r="Z29">
        <v>4.9688495999999995</v>
      </c>
      <c r="AA29">
        <v>10.032642584214353</v>
      </c>
      <c r="AB29">
        <v>10.036104000000002</v>
      </c>
      <c r="AC29">
        <v>4.9205309999999987</v>
      </c>
      <c r="AD29">
        <v>9.2812720000000013</v>
      </c>
      <c r="AE29">
        <v>12.557578800000002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6.7038399999999996</v>
      </c>
      <c r="AL29">
        <v>0.64922000000000013</v>
      </c>
      <c r="AM29">
        <v>4.0144416000000014</v>
      </c>
      <c r="AN29">
        <v>0</v>
      </c>
      <c r="AO29">
        <v>7.467600000000002E-2</v>
      </c>
      <c r="AP29">
        <v>1.1386878705485703</v>
      </c>
      <c r="AQ29">
        <v>0</v>
      </c>
      <c r="AR29">
        <v>12.618</v>
      </c>
      <c r="AS29">
        <v>1.7084999999999997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732.27652453542089</v>
      </c>
      <c r="DN29">
        <v>25.146747071577852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82.077447487962189</v>
      </c>
      <c r="L30">
        <v>50.000264002223183</v>
      </c>
      <c r="M30">
        <v>0</v>
      </c>
      <c r="N30">
        <v>30.001970572779818</v>
      </c>
      <c r="O30">
        <v>50.382674755352973</v>
      </c>
      <c r="P30">
        <v>43.85694249649368</v>
      </c>
      <c r="Q30">
        <v>1.995829567131328</v>
      </c>
      <c r="R30">
        <v>8.5322746347528771</v>
      </c>
      <c r="S30">
        <v>3.0001363383416804</v>
      </c>
      <c r="T30">
        <v>0</v>
      </c>
      <c r="U30">
        <v>330.95521253735768</v>
      </c>
      <c r="V30">
        <v>3.6193759071117562</v>
      </c>
      <c r="W30">
        <v>11.491175663311985</v>
      </c>
      <c r="X30">
        <v>24.978029028186793</v>
      </c>
      <c r="Y30">
        <v>0</v>
      </c>
      <c r="Z30">
        <v>4.9688495999999995</v>
      </c>
      <c r="AA30">
        <v>10.032642584214353</v>
      </c>
      <c r="AB30">
        <v>10.036104000000002</v>
      </c>
      <c r="AC30">
        <v>4.9205309999999987</v>
      </c>
      <c r="AD30">
        <v>9.2812720000000013</v>
      </c>
      <c r="AE30">
        <v>12.557578800000002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6.7038399999999996</v>
      </c>
      <c r="AL30">
        <v>0.64922000000000013</v>
      </c>
      <c r="AM30">
        <v>4.0144416000000014</v>
      </c>
      <c r="AN30">
        <v>0</v>
      </c>
      <c r="AO30">
        <v>7.467600000000002E-2</v>
      </c>
      <c r="AP30">
        <v>1.1386878705485703</v>
      </c>
      <c r="AQ30">
        <v>0</v>
      </c>
      <c r="AR30">
        <v>12.618</v>
      </c>
      <c r="AS30">
        <v>1.7084999999999997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732.27697896890402</v>
      </c>
      <c r="DN30">
        <v>25.146762676865027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82.077447487962189</v>
      </c>
      <c r="L31">
        <v>50.000615253912144</v>
      </c>
      <c r="M31">
        <v>0</v>
      </c>
      <c r="N31">
        <v>30.001970572779818</v>
      </c>
      <c r="O31">
        <v>50.382674755352973</v>
      </c>
      <c r="P31">
        <v>43.85694249649368</v>
      </c>
      <c r="Q31">
        <v>1.9341123156342186</v>
      </c>
      <c r="R31">
        <v>8.5322746347528771</v>
      </c>
      <c r="S31">
        <v>2.8956040268456373</v>
      </c>
      <c r="T31">
        <v>0</v>
      </c>
      <c r="U31">
        <v>330.95521253735768</v>
      </c>
      <c r="V31">
        <v>3.6193759071117562</v>
      </c>
      <c r="W31">
        <v>11.491175663311985</v>
      </c>
      <c r="X31">
        <v>24.978029028186793</v>
      </c>
      <c r="Y31">
        <v>0</v>
      </c>
      <c r="Z31">
        <v>4.9688495999999995</v>
      </c>
      <c r="AA31">
        <v>10.032642584214353</v>
      </c>
      <c r="AB31">
        <v>10.036104000000002</v>
      </c>
      <c r="AC31">
        <v>4.9205309999999987</v>
      </c>
      <c r="AD31">
        <v>8.3875000000000011</v>
      </c>
      <c r="AE31">
        <v>12.557578800000002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6.7038399999999996</v>
      </c>
      <c r="AL31">
        <v>0.64922000000000013</v>
      </c>
      <c r="AM31">
        <v>4.0144416000000014</v>
      </c>
      <c r="AN31">
        <v>0</v>
      </c>
      <c r="AO31">
        <v>7.467600000000002E-2</v>
      </c>
      <c r="AP31">
        <v>1.1386878705485703</v>
      </c>
      <c r="AQ31">
        <v>0</v>
      </c>
      <c r="AR31">
        <v>1.6824000000000003</v>
      </c>
      <c r="AS31">
        <v>1.3668000000000002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720.34959596812917</v>
      </c>
      <c r="DN31">
        <v>24.737175366335727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82.077447487962189</v>
      </c>
      <c r="L32">
        <v>65.227024066805399</v>
      </c>
      <c r="M32">
        <v>0</v>
      </c>
      <c r="N32">
        <v>30.001970572779818</v>
      </c>
      <c r="O32">
        <v>50.382674755352973</v>
      </c>
      <c r="P32">
        <v>43.85694249649368</v>
      </c>
      <c r="Q32">
        <v>5.2240952807646348</v>
      </c>
      <c r="R32">
        <v>8.5322746347528771</v>
      </c>
      <c r="S32">
        <v>6.7004883116883116</v>
      </c>
      <c r="T32">
        <v>0</v>
      </c>
      <c r="U32">
        <v>330.95521253735768</v>
      </c>
      <c r="V32">
        <v>3.6193759071117562</v>
      </c>
      <c r="W32">
        <v>11.491175663311985</v>
      </c>
      <c r="X32">
        <v>24.978029028186793</v>
      </c>
      <c r="Y32">
        <v>0</v>
      </c>
      <c r="Z32">
        <v>4.9688495999999995</v>
      </c>
      <c r="AA32">
        <v>6.6215441055814726</v>
      </c>
      <c r="AB32">
        <v>10.036104000000002</v>
      </c>
      <c r="AC32">
        <v>4.9205309999999987</v>
      </c>
      <c r="AD32">
        <v>4.6299000000000001</v>
      </c>
      <c r="AE32">
        <v>12.557578800000002</v>
      </c>
      <c r="AF32">
        <v>0</v>
      </c>
      <c r="AG32">
        <v>0</v>
      </c>
      <c r="AH32">
        <v>33.67560000000001</v>
      </c>
      <c r="AI32">
        <v>4.1524652000000009</v>
      </c>
      <c r="AJ32">
        <v>0</v>
      </c>
      <c r="AK32">
        <v>6.7038399999999996</v>
      </c>
      <c r="AL32">
        <v>0.64922000000000013</v>
      </c>
      <c r="AM32">
        <v>4.0144416000000014</v>
      </c>
      <c r="AN32">
        <v>0</v>
      </c>
      <c r="AO32">
        <v>7.467600000000002E-2</v>
      </c>
      <c r="AP32">
        <v>1.1386878705485703</v>
      </c>
      <c r="AQ32">
        <v>0</v>
      </c>
      <c r="AR32">
        <v>1.6824000000000003</v>
      </c>
      <c r="AS32">
        <v>1.3668000000000002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734.99918530462719</v>
      </c>
      <c r="DN32">
        <v>25.24016361407115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82.084287233650599</v>
      </c>
      <c r="L33">
        <v>65.227024066805399</v>
      </c>
      <c r="M33">
        <v>0</v>
      </c>
      <c r="N33">
        <v>30.001970572779818</v>
      </c>
      <c r="O33">
        <v>50.382674755352973</v>
      </c>
      <c r="P33">
        <v>43.85694249649368</v>
      </c>
      <c r="Q33">
        <v>5.2230486211901299</v>
      </c>
      <c r="R33">
        <v>8.5325900000000008</v>
      </c>
      <c r="S33">
        <v>6.7011039005087616</v>
      </c>
      <c r="T33">
        <v>0</v>
      </c>
      <c r="U33">
        <v>330.95521253735768</v>
      </c>
      <c r="V33">
        <v>3.6202460732984294</v>
      </c>
      <c r="W33">
        <v>11.491175663311985</v>
      </c>
      <c r="X33">
        <v>24.978029028186793</v>
      </c>
      <c r="Y33">
        <v>0</v>
      </c>
      <c r="Z33">
        <v>1.6562832000000001</v>
      </c>
      <c r="AA33">
        <v>3.4110984786328795</v>
      </c>
      <c r="AB33">
        <v>10.036104000000002</v>
      </c>
      <c r="AC33">
        <v>4.9205309999999987</v>
      </c>
      <c r="AD33">
        <v>2.3149499999999996</v>
      </c>
      <c r="AE33">
        <v>12.557578800000002</v>
      </c>
      <c r="AF33">
        <v>0</v>
      </c>
      <c r="AG33">
        <v>0</v>
      </c>
      <c r="AH33">
        <v>33.67560000000001</v>
      </c>
      <c r="AI33">
        <v>0.96990000000000021</v>
      </c>
      <c r="AJ33">
        <v>0</v>
      </c>
      <c r="AK33">
        <v>6.7038399999999996</v>
      </c>
      <c r="AL33">
        <v>0.64922000000000013</v>
      </c>
      <c r="AM33">
        <v>4.0144416000000014</v>
      </c>
      <c r="AN33">
        <v>0</v>
      </c>
      <c r="AO33">
        <v>7.467600000000002E-2</v>
      </c>
      <c r="AP33">
        <v>1.1386878705485703</v>
      </c>
      <c r="AQ33">
        <v>0</v>
      </c>
      <c r="AR33">
        <v>1.6824000000000003</v>
      </c>
      <c r="AS33">
        <v>1.3668000000000002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723.38515429237032</v>
      </c>
      <c r="DN33">
        <v>24.841261605747466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82.084287233650599</v>
      </c>
      <c r="L34">
        <v>65.227024066805399</v>
      </c>
      <c r="M34">
        <v>0</v>
      </c>
      <c r="N34">
        <v>30.001970572779818</v>
      </c>
      <c r="O34">
        <v>50.382674755352973</v>
      </c>
      <c r="P34">
        <v>43.85694249649368</v>
      </c>
      <c r="Q34">
        <v>5.2230486211901299</v>
      </c>
      <c r="R34">
        <v>8.5325900000000008</v>
      </c>
      <c r="S34">
        <v>6.7011039005087616</v>
      </c>
      <c r="T34">
        <v>0</v>
      </c>
      <c r="U34">
        <v>330.95521253735768</v>
      </c>
      <c r="V34">
        <v>3.6202460732984294</v>
      </c>
      <c r="W34">
        <v>11.491175663311985</v>
      </c>
      <c r="X34">
        <v>24.978029028186793</v>
      </c>
      <c r="Y34">
        <v>0</v>
      </c>
      <c r="Z34">
        <v>0</v>
      </c>
      <c r="AA34">
        <v>0</v>
      </c>
      <c r="AB34">
        <v>3.3453680000000015</v>
      </c>
      <c r="AC34">
        <v>0</v>
      </c>
      <c r="AD34">
        <v>0</v>
      </c>
      <c r="AE34">
        <v>8.3717191999999976</v>
      </c>
      <c r="AF34">
        <v>0</v>
      </c>
      <c r="AG34">
        <v>0</v>
      </c>
      <c r="AH34">
        <v>24.054000000000002</v>
      </c>
      <c r="AI34">
        <v>0</v>
      </c>
      <c r="AJ34">
        <v>0</v>
      </c>
      <c r="AK34">
        <v>6.7038399999999996</v>
      </c>
      <c r="AL34">
        <v>0.64922000000000013</v>
      </c>
      <c r="AM34">
        <v>2.6817120000000001</v>
      </c>
      <c r="AN34">
        <v>0</v>
      </c>
      <c r="AO34">
        <v>7.467600000000002E-2</v>
      </c>
      <c r="AP34">
        <v>1.1386878705485703</v>
      </c>
      <c r="AQ34">
        <v>0</v>
      </c>
      <c r="AR34">
        <v>1.6824000000000003</v>
      </c>
      <c r="AS34">
        <v>1.3668000000000002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689.44698657501533</v>
      </c>
      <c r="DN34">
        <v>23.675741444469505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82.084287233650599</v>
      </c>
      <c r="L35">
        <v>65.227024066805399</v>
      </c>
      <c r="M35">
        <v>0</v>
      </c>
      <c r="N35">
        <v>30.001970572779818</v>
      </c>
      <c r="O35">
        <v>50.382674755352973</v>
      </c>
      <c r="P35">
        <v>43.85694249649368</v>
      </c>
      <c r="Q35">
        <v>1.9335094339622645</v>
      </c>
      <c r="R35">
        <v>8.5325900000000008</v>
      </c>
      <c r="S35">
        <v>2.8960314061384724</v>
      </c>
      <c r="T35">
        <v>0</v>
      </c>
      <c r="U35">
        <v>330.95521253735768</v>
      </c>
      <c r="V35">
        <v>3.6202460732984294</v>
      </c>
      <c r="W35">
        <v>11.491175663311985</v>
      </c>
      <c r="X35">
        <v>24.978029028186793</v>
      </c>
      <c r="Y35">
        <v>0</v>
      </c>
      <c r="Z35">
        <v>0</v>
      </c>
      <c r="AA35">
        <v>0</v>
      </c>
      <c r="AB35">
        <v>3.3453680000000015</v>
      </c>
      <c r="AC35">
        <v>0</v>
      </c>
      <c r="AD35">
        <v>0</v>
      </c>
      <c r="AE35">
        <v>8.3717191999999976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6.7038399999999996</v>
      </c>
      <c r="AL35">
        <v>0.64922000000000013</v>
      </c>
      <c r="AM35">
        <v>1.340856</v>
      </c>
      <c r="AN35">
        <v>0</v>
      </c>
      <c r="AO35">
        <v>7.467600000000002E-2</v>
      </c>
      <c r="AP35">
        <v>1.1386878705485703</v>
      </c>
      <c r="AQ35">
        <v>0</v>
      </c>
      <c r="AR35">
        <v>1.6824000000000003</v>
      </c>
      <c r="AS35">
        <v>2.7335999999999996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677.96191739921437</v>
      </c>
      <c r="DN35">
        <v>23.281342938672498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82.084287233650599</v>
      </c>
      <c r="L36">
        <v>32.002674897119348</v>
      </c>
      <c r="M36">
        <v>0</v>
      </c>
      <c r="N36">
        <v>30.001970572779818</v>
      </c>
      <c r="O36">
        <v>50.382674755352973</v>
      </c>
      <c r="P36">
        <v>43.85694249649368</v>
      </c>
      <c r="Q36">
        <v>1.9335094339622645</v>
      </c>
      <c r="R36">
        <v>8.5325900000000008</v>
      </c>
      <c r="S36">
        <v>2.8960314061384724</v>
      </c>
      <c r="T36">
        <v>0</v>
      </c>
      <c r="U36">
        <v>330.95521253735768</v>
      </c>
      <c r="V36">
        <v>3.6202460732984294</v>
      </c>
      <c r="W36">
        <v>11.491175663311985</v>
      </c>
      <c r="X36">
        <v>24.978029028186793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8.3717191999999976</v>
      </c>
      <c r="AF36">
        <v>0</v>
      </c>
      <c r="AG36">
        <v>0</v>
      </c>
      <c r="AH36">
        <v>14.672940000000004</v>
      </c>
      <c r="AI36">
        <v>0</v>
      </c>
      <c r="AJ36">
        <v>0</v>
      </c>
      <c r="AK36">
        <v>6.7038399999999996</v>
      </c>
      <c r="AL36">
        <v>0.64922000000000013</v>
      </c>
      <c r="AM36">
        <v>0</v>
      </c>
      <c r="AN36">
        <v>0</v>
      </c>
      <c r="AO36">
        <v>7.467600000000002E-2</v>
      </c>
      <c r="AP36">
        <v>1.1386878705485703</v>
      </c>
      <c r="AQ36">
        <v>0</v>
      </c>
      <c r="AR36">
        <v>2.8039999999999998</v>
      </c>
      <c r="AS36">
        <v>6.2872799999999991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644.64581034431467</v>
      </c>
      <c r="DN36">
        <v>22.137264823885989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55.160552871396227</v>
      </c>
      <c r="L37">
        <v>32.002674897119348</v>
      </c>
      <c r="M37">
        <v>0</v>
      </c>
      <c r="N37">
        <v>30.001970572779818</v>
      </c>
      <c r="O37">
        <v>50.382674755352973</v>
      </c>
      <c r="P37">
        <v>43.85694249649368</v>
      </c>
      <c r="Q37">
        <v>1.9335094339622645</v>
      </c>
      <c r="R37">
        <v>8.5325900000000008</v>
      </c>
      <c r="S37">
        <v>2.8960314061384724</v>
      </c>
      <c r="T37">
        <v>0</v>
      </c>
      <c r="U37">
        <v>330.95521253735768</v>
      </c>
      <c r="V37">
        <v>3.6202460732984294</v>
      </c>
      <c r="W37">
        <v>11.491175663311985</v>
      </c>
      <c r="X37">
        <v>24.978029028186793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8.3717191999999976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6.7038399999999996</v>
      </c>
      <c r="AL37">
        <v>3.3936500000000005</v>
      </c>
      <c r="AM37">
        <v>0</v>
      </c>
      <c r="AN37">
        <v>0</v>
      </c>
      <c r="AO37">
        <v>7.467600000000002E-2</v>
      </c>
      <c r="AP37">
        <v>1.1386878705485703</v>
      </c>
      <c r="AQ37">
        <v>0</v>
      </c>
      <c r="AR37">
        <v>12.618</v>
      </c>
      <c r="AS37">
        <v>6.2872799999999991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625.8737982198021</v>
      </c>
      <c r="DN37">
        <v>21.492632586144282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39.997414027085824</v>
      </c>
      <c r="L38">
        <v>32.002674897119348</v>
      </c>
      <c r="M38">
        <v>0</v>
      </c>
      <c r="N38">
        <v>30.001970572779818</v>
      </c>
      <c r="O38">
        <v>50.382674755352973</v>
      </c>
      <c r="P38">
        <v>43.85694249649368</v>
      </c>
      <c r="Q38">
        <v>1.9335094339622645</v>
      </c>
      <c r="R38">
        <v>4.1367613382899631</v>
      </c>
      <c r="S38">
        <v>2.8960314061384724</v>
      </c>
      <c r="T38">
        <v>0</v>
      </c>
      <c r="U38">
        <v>330.95521253735768</v>
      </c>
      <c r="V38">
        <v>3.6202460732984294</v>
      </c>
      <c r="W38">
        <v>11.491175663311985</v>
      </c>
      <c r="X38">
        <v>24.978029028186793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8.3717191999999976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6.7038399999999996</v>
      </c>
      <c r="AL38">
        <v>18.001100000000005</v>
      </c>
      <c r="AM38">
        <v>0</v>
      </c>
      <c r="AN38">
        <v>0</v>
      </c>
      <c r="AO38">
        <v>7.467600000000002E-2</v>
      </c>
      <c r="AP38">
        <v>1.1386878705485703</v>
      </c>
      <c r="AQ38">
        <v>0</v>
      </c>
      <c r="AR38">
        <v>12.618</v>
      </c>
      <c r="AS38">
        <v>6.2872799999999991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616.43558982557715</v>
      </c>
      <c r="DN38">
        <v>21.168523474348593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39.997414027085824</v>
      </c>
      <c r="L39">
        <v>32.002674897119348</v>
      </c>
      <c r="M39">
        <v>0</v>
      </c>
      <c r="N39">
        <v>30.001970572779818</v>
      </c>
      <c r="O39">
        <v>50.382674755352973</v>
      </c>
      <c r="P39">
        <v>43.85694249649368</v>
      </c>
      <c r="Q39">
        <v>1.9335094339622645</v>
      </c>
      <c r="R39">
        <v>4.003250165562914</v>
      </c>
      <c r="S39">
        <v>2.8960314061384724</v>
      </c>
      <c r="T39">
        <v>0</v>
      </c>
      <c r="U39">
        <v>330.95521253735768</v>
      </c>
      <c r="V39">
        <v>3.6202460732984294</v>
      </c>
      <c r="W39">
        <v>11.491175663311985</v>
      </c>
      <c r="X39">
        <v>24.978029028186793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8.3717191999999976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6.7038399999999996</v>
      </c>
      <c r="AL39">
        <v>18.001100000000005</v>
      </c>
      <c r="AM39">
        <v>0</v>
      </c>
      <c r="AN39">
        <v>0</v>
      </c>
      <c r="AO39">
        <v>0</v>
      </c>
      <c r="AP39">
        <v>1.1386878705485703</v>
      </c>
      <c r="AQ39">
        <v>0</v>
      </c>
      <c r="AR39">
        <v>2.2432000000000007</v>
      </c>
      <c r="AS39">
        <v>6.2872799999999991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606.20395801969676</v>
      </c>
      <c r="DN39">
        <v>20.817168107501914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39.997414027085824</v>
      </c>
      <c r="L40">
        <v>32.002674897119348</v>
      </c>
      <c r="M40">
        <v>0</v>
      </c>
      <c r="N40">
        <v>30.001970572779818</v>
      </c>
      <c r="O40">
        <v>50.382674755352973</v>
      </c>
      <c r="P40">
        <v>43.85694249649368</v>
      </c>
      <c r="Q40">
        <v>1.9335094339622645</v>
      </c>
      <c r="R40">
        <v>4.003250165562914</v>
      </c>
      <c r="S40">
        <v>2.8960314061384724</v>
      </c>
      <c r="T40">
        <v>0</v>
      </c>
      <c r="U40">
        <v>330.95521253735768</v>
      </c>
      <c r="V40">
        <v>3.6202460732984294</v>
      </c>
      <c r="W40">
        <v>11.491175663311985</v>
      </c>
      <c r="X40">
        <v>24.978029028186793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4.1858595999999988</v>
      </c>
      <c r="AF40">
        <v>0</v>
      </c>
      <c r="AG40">
        <v>0</v>
      </c>
      <c r="AH40">
        <v>4.8108000000000004</v>
      </c>
      <c r="AI40">
        <v>0</v>
      </c>
      <c r="AJ40">
        <v>0</v>
      </c>
      <c r="AK40">
        <v>6.7038399999999996</v>
      </c>
      <c r="AL40">
        <v>18.001100000000005</v>
      </c>
      <c r="AM40">
        <v>0</v>
      </c>
      <c r="AN40">
        <v>0</v>
      </c>
      <c r="AO40">
        <v>0</v>
      </c>
      <c r="AP40">
        <v>1.1386878705485703</v>
      </c>
      <c r="AQ40">
        <v>0</v>
      </c>
      <c r="AR40">
        <v>1.6824000000000003</v>
      </c>
      <c r="AS40">
        <v>6.2872799999999991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601.61488739488141</v>
      </c>
      <c r="DN40">
        <v>20.659579132317226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39.997414027085824</v>
      </c>
      <c r="L41">
        <v>32.002674897119348</v>
      </c>
      <c r="M41">
        <v>0</v>
      </c>
      <c r="N41">
        <v>30.001970572779818</v>
      </c>
      <c r="O41">
        <v>50.382674755352973</v>
      </c>
      <c r="P41">
        <v>43.85694249649368</v>
      </c>
      <c r="Q41">
        <v>1.9335094339622645</v>
      </c>
      <c r="R41">
        <v>4.003250165562914</v>
      </c>
      <c r="S41">
        <v>2.8960314061384724</v>
      </c>
      <c r="T41">
        <v>0</v>
      </c>
      <c r="U41">
        <v>330.95521253735768</v>
      </c>
      <c r="V41">
        <v>3.6202460732984294</v>
      </c>
      <c r="W41">
        <v>11.491175663311985</v>
      </c>
      <c r="X41">
        <v>24.978029028186793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4.1858595999999988</v>
      </c>
      <c r="AF41">
        <v>0</v>
      </c>
      <c r="AG41">
        <v>0</v>
      </c>
      <c r="AH41">
        <v>4.8108000000000004</v>
      </c>
      <c r="AI41">
        <v>0</v>
      </c>
      <c r="AJ41">
        <v>0</v>
      </c>
      <c r="AK41">
        <v>6.7038399999999996</v>
      </c>
      <c r="AL41">
        <v>18.001100000000005</v>
      </c>
      <c r="AM41">
        <v>0</v>
      </c>
      <c r="AN41">
        <v>0</v>
      </c>
      <c r="AO41">
        <v>0</v>
      </c>
      <c r="AP41">
        <v>1.1386878705485703</v>
      </c>
      <c r="AQ41">
        <v>0</v>
      </c>
      <c r="AR41">
        <v>1.6824000000000003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601.61488739488141</v>
      </c>
      <c r="DN41">
        <v>20.659579132317226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39.997414027085824</v>
      </c>
      <c r="L42">
        <v>32.002674897119348</v>
      </c>
      <c r="M42">
        <v>0</v>
      </c>
      <c r="N42">
        <v>30.001970572779818</v>
      </c>
      <c r="O42">
        <v>50.382674755352973</v>
      </c>
      <c r="P42">
        <v>43.85694249649368</v>
      </c>
      <c r="Q42">
        <v>1.9335094339622645</v>
      </c>
      <c r="R42">
        <v>4.003250165562914</v>
      </c>
      <c r="S42">
        <v>2.8960314061384724</v>
      </c>
      <c r="T42">
        <v>0</v>
      </c>
      <c r="U42">
        <v>330.95521253735768</v>
      </c>
      <c r="V42">
        <v>3.6202460732984294</v>
      </c>
      <c r="W42">
        <v>11.491175663311985</v>
      </c>
      <c r="X42">
        <v>24.978029028186793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4.1858595999999988</v>
      </c>
      <c r="AF42">
        <v>0</v>
      </c>
      <c r="AG42">
        <v>0</v>
      </c>
      <c r="AH42">
        <v>4.8108000000000004</v>
      </c>
      <c r="AI42">
        <v>0</v>
      </c>
      <c r="AJ42">
        <v>0</v>
      </c>
      <c r="AK42">
        <v>6.7038399999999996</v>
      </c>
      <c r="AL42">
        <v>3.3936500000000005</v>
      </c>
      <c r="AM42">
        <v>0</v>
      </c>
      <c r="AN42">
        <v>0</v>
      </c>
      <c r="AO42">
        <v>0</v>
      </c>
      <c r="AP42">
        <v>1.1386878705485703</v>
      </c>
      <c r="AQ42">
        <v>0</v>
      </c>
      <c r="AR42">
        <v>1.6824000000000003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587.49240453171456</v>
      </c>
      <c r="DN42">
        <v>20.174611995484177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50.000731953305284</v>
      </c>
      <c r="L43">
        <v>32.002519924988277</v>
      </c>
      <c r="M43">
        <v>0</v>
      </c>
      <c r="N43">
        <v>30.001970572779818</v>
      </c>
      <c r="O43">
        <v>50.382674755352973</v>
      </c>
      <c r="P43">
        <v>43.85694249649368</v>
      </c>
      <c r="Q43">
        <v>1.9339736842105266</v>
      </c>
      <c r="R43">
        <v>4.0047036688617119</v>
      </c>
      <c r="S43">
        <v>2.8952879581151834</v>
      </c>
      <c r="T43">
        <v>0</v>
      </c>
      <c r="U43">
        <v>330.95521253735768</v>
      </c>
      <c r="V43">
        <v>3.6202460732984294</v>
      </c>
      <c r="W43">
        <v>11.491175663311985</v>
      </c>
      <c r="X43">
        <v>24.978029028186793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4.1858595999999988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6.7038399999999996</v>
      </c>
      <c r="AL43">
        <v>3.2461000000000007</v>
      </c>
      <c r="AM43">
        <v>0</v>
      </c>
      <c r="AN43">
        <v>0</v>
      </c>
      <c r="AO43">
        <v>0</v>
      </c>
      <c r="AP43">
        <v>1.1386878705485703</v>
      </c>
      <c r="AQ43">
        <v>0</v>
      </c>
      <c r="AR43">
        <v>1.6824000000000003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592.37086519943966</v>
      </c>
      <c r="DN43">
        <v>20.342138587371178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50.000731953305284</v>
      </c>
      <c r="L44">
        <v>32.002519924988277</v>
      </c>
      <c r="M44">
        <v>0</v>
      </c>
      <c r="N44">
        <v>30.001970572779818</v>
      </c>
      <c r="O44">
        <v>50.382674755352973</v>
      </c>
      <c r="P44">
        <v>43.85694249649368</v>
      </c>
      <c r="Q44">
        <v>1.9339736842105266</v>
      </c>
      <c r="R44">
        <v>8.5237063291139226</v>
      </c>
      <c r="S44">
        <v>2.8952879581151834</v>
      </c>
      <c r="T44">
        <v>0</v>
      </c>
      <c r="U44">
        <v>330.95521253735768</v>
      </c>
      <c r="V44">
        <v>3.6202460732984294</v>
      </c>
      <c r="W44">
        <v>11.491175663311985</v>
      </c>
      <c r="X44">
        <v>24.978029028186793</v>
      </c>
      <c r="Y44">
        <v>0</v>
      </c>
      <c r="Z44">
        <v>0</v>
      </c>
      <c r="AA44">
        <v>0</v>
      </c>
      <c r="AB44">
        <v>3.3453680000000015</v>
      </c>
      <c r="AC44">
        <v>0</v>
      </c>
      <c r="AD44">
        <v>0</v>
      </c>
      <c r="AE44">
        <v>4.1858595999999988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6.7038399999999996</v>
      </c>
      <c r="AL44">
        <v>3.2461000000000007</v>
      </c>
      <c r="AM44">
        <v>0</v>
      </c>
      <c r="AN44">
        <v>0</v>
      </c>
      <c r="AO44">
        <v>0</v>
      </c>
      <c r="AP44">
        <v>1.1386878705485703</v>
      </c>
      <c r="AQ44">
        <v>0</v>
      </c>
      <c r="AR44">
        <v>1.6824000000000003</v>
      </c>
      <c r="AS44">
        <v>2.7335999999999996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593.30413910300035</v>
      </c>
      <c r="DN44">
        <v>20.374187344062804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50.000731953305284</v>
      </c>
      <c r="L45">
        <v>32.002519924988277</v>
      </c>
      <c r="M45">
        <v>0</v>
      </c>
      <c r="N45">
        <v>30.001970572779818</v>
      </c>
      <c r="O45">
        <v>50.382674755352973</v>
      </c>
      <c r="P45">
        <v>43.85694249649368</v>
      </c>
      <c r="Q45">
        <v>1.9339736842105266</v>
      </c>
      <c r="R45">
        <v>8.5237063291139226</v>
      </c>
      <c r="S45">
        <v>2.8952879581151834</v>
      </c>
      <c r="T45">
        <v>0</v>
      </c>
      <c r="U45">
        <v>330.95521253735768</v>
      </c>
      <c r="V45">
        <v>3.6202460732984294</v>
      </c>
      <c r="W45">
        <v>11.491175663311985</v>
      </c>
      <c r="X45">
        <v>24.978029028186793</v>
      </c>
      <c r="Y45">
        <v>0</v>
      </c>
      <c r="Z45">
        <v>0</v>
      </c>
      <c r="AA45">
        <v>0</v>
      </c>
      <c r="AB45">
        <v>3.3453680000000015</v>
      </c>
      <c r="AC45">
        <v>0</v>
      </c>
      <c r="AD45">
        <v>0</v>
      </c>
      <c r="AE45">
        <v>4.1858595999999988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6.7038399999999996</v>
      </c>
      <c r="AL45">
        <v>3.2461000000000007</v>
      </c>
      <c r="AM45">
        <v>0</v>
      </c>
      <c r="AN45">
        <v>0</v>
      </c>
      <c r="AO45">
        <v>0</v>
      </c>
      <c r="AP45">
        <v>1.1386878705485703</v>
      </c>
      <c r="AQ45">
        <v>0</v>
      </c>
      <c r="AR45">
        <v>1.6824000000000003</v>
      </c>
      <c r="AS45">
        <v>2.3918999999999997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592.97378363444534</v>
      </c>
      <c r="DN45">
        <v>20.362842812617664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50.000731953305284</v>
      </c>
      <c r="L46">
        <v>32.002519924988277</v>
      </c>
      <c r="M46">
        <v>0</v>
      </c>
      <c r="N46">
        <v>30.001970572779818</v>
      </c>
      <c r="O46">
        <v>50.382674755352973</v>
      </c>
      <c r="P46">
        <v>43.85694249649368</v>
      </c>
      <c r="Q46">
        <v>1.9339736842105266</v>
      </c>
      <c r="R46">
        <v>8.5237063291139226</v>
      </c>
      <c r="S46">
        <v>2.8952879581151834</v>
      </c>
      <c r="T46">
        <v>0</v>
      </c>
      <c r="U46">
        <v>330.95521253735768</v>
      </c>
      <c r="V46">
        <v>3.6202460732984294</v>
      </c>
      <c r="W46">
        <v>11.491175663311985</v>
      </c>
      <c r="X46">
        <v>24.978029028186793</v>
      </c>
      <c r="Y46">
        <v>0</v>
      </c>
      <c r="Z46">
        <v>0</v>
      </c>
      <c r="AA46">
        <v>0</v>
      </c>
      <c r="AB46">
        <v>3.3453680000000015</v>
      </c>
      <c r="AC46">
        <v>0</v>
      </c>
      <c r="AD46">
        <v>0</v>
      </c>
      <c r="AE46">
        <v>4.1858595999999988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6.7038399999999996</v>
      </c>
      <c r="AL46">
        <v>3.2461000000000007</v>
      </c>
      <c r="AM46">
        <v>0</v>
      </c>
      <c r="AN46">
        <v>0</v>
      </c>
      <c r="AO46">
        <v>0</v>
      </c>
      <c r="AP46">
        <v>1.1386878705485703</v>
      </c>
      <c r="AQ46">
        <v>0</v>
      </c>
      <c r="AR46">
        <v>1.6824000000000003</v>
      </c>
      <c r="AS46">
        <v>2.3918999999999997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592.97378363444534</v>
      </c>
      <c r="DN46">
        <v>20.362842812617664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60.00162623700475</v>
      </c>
      <c r="L47">
        <v>65.226754434922341</v>
      </c>
      <c r="M47">
        <v>0</v>
      </c>
      <c r="N47">
        <v>30.001970572779818</v>
      </c>
      <c r="O47">
        <v>50.382674755352973</v>
      </c>
      <c r="P47">
        <v>43.85694249649368</v>
      </c>
      <c r="Q47">
        <v>1.9339736842105266</v>
      </c>
      <c r="R47">
        <v>8.5237063291139226</v>
      </c>
      <c r="S47">
        <v>2.8952879581151834</v>
      </c>
      <c r="T47">
        <v>0</v>
      </c>
      <c r="U47">
        <v>330.95521253735768</v>
      </c>
      <c r="V47">
        <v>3.6202460732984294</v>
      </c>
      <c r="W47">
        <v>11.491175663311985</v>
      </c>
      <c r="X47">
        <v>24.978029028186793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4.1858595999999988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6.7038399999999996</v>
      </c>
      <c r="AL47">
        <v>3.2461000000000007</v>
      </c>
      <c r="AM47">
        <v>0</v>
      </c>
      <c r="AN47">
        <v>0</v>
      </c>
      <c r="AO47">
        <v>0</v>
      </c>
      <c r="AP47">
        <v>1.1386878705485703</v>
      </c>
      <c r="AQ47">
        <v>0</v>
      </c>
      <c r="AR47">
        <v>12.618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642.102074445006</v>
      </c>
      <c r="DN47">
        <v>22.049912795690624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82.075698758615943</v>
      </c>
      <c r="L48">
        <v>45.003984739296307</v>
      </c>
      <c r="M48">
        <v>0</v>
      </c>
      <c r="N48">
        <v>30.001970572779818</v>
      </c>
      <c r="O48">
        <v>50.382674755352973</v>
      </c>
      <c r="P48">
        <v>43.85694249649368</v>
      </c>
      <c r="Q48">
        <v>1.9341940298507463</v>
      </c>
      <c r="R48">
        <v>8.5312896725440837</v>
      </c>
      <c r="S48">
        <v>2.898876404494382</v>
      </c>
      <c r="T48">
        <v>0</v>
      </c>
      <c r="U48">
        <v>330.95521253735768</v>
      </c>
      <c r="V48">
        <v>3.6202460732984294</v>
      </c>
      <c r="W48">
        <v>11.491175663311985</v>
      </c>
      <c r="X48">
        <v>24.978029028186793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4.1858595999999988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6.7038399999999996</v>
      </c>
      <c r="AL48">
        <v>3.2461000000000007</v>
      </c>
      <c r="AM48">
        <v>0</v>
      </c>
      <c r="AN48">
        <v>0</v>
      </c>
      <c r="AO48">
        <v>0</v>
      </c>
      <c r="AP48">
        <v>1.1386878705485703</v>
      </c>
      <c r="AQ48">
        <v>0</v>
      </c>
      <c r="AR48">
        <v>12.618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643.90292793345213</v>
      </c>
      <c r="DN48">
        <v>22.111754268679178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82.0768071623949</v>
      </c>
      <c r="L49">
        <v>54.99537852112676</v>
      </c>
      <c r="M49">
        <v>0</v>
      </c>
      <c r="N49">
        <v>30.001970572779818</v>
      </c>
      <c r="O49">
        <v>50.382674755352973</v>
      </c>
      <c r="P49">
        <v>46.679650817503017</v>
      </c>
      <c r="Q49">
        <v>1.9341940298507463</v>
      </c>
      <c r="R49">
        <v>8.5294365492393922</v>
      </c>
      <c r="S49">
        <v>2.898876404494382</v>
      </c>
      <c r="T49">
        <v>0</v>
      </c>
      <c r="U49">
        <v>330.95521253735768</v>
      </c>
      <c r="V49">
        <v>3.6193759071117562</v>
      </c>
      <c r="W49">
        <v>11.491175663311985</v>
      </c>
      <c r="X49">
        <v>24.978029028186793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4.1858595999999988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6.7038399999999996</v>
      </c>
      <c r="AL49">
        <v>3.2461000000000007</v>
      </c>
      <c r="AM49">
        <v>0</v>
      </c>
      <c r="AN49">
        <v>0</v>
      </c>
      <c r="AO49">
        <v>0</v>
      </c>
      <c r="AP49">
        <v>1.1386878705485703</v>
      </c>
      <c r="AQ49">
        <v>0</v>
      </c>
      <c r="AR49">
        <v>1.6824000000000003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645.71750254384915</v>
      </c>
      <c r="DN49">
        <v>22.174066875409469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82.0772546251047</v>
      </c>
      <c r="L50">
        <v>54.99537852112676</v>
      </c>
      <c r="M50">
        <v>0</v>
      </c>
      <c r="N50">
        <v>30.001970572779818</v>
      </c>
      <c r="O50">
        <v>50.382674755352973</v>
      </c>
      <c r="P50">
        <v>48.921372038977374</v>
      </c>
      <c r="Q50">
        <v>1.9341940298507463</v>
      </c>
      <c r="R50">
        <v>8.5294365492393922</v>
      </c>
      <c r="S50">
        <v>2.898876404494382</v>
      </c>
      <c r="T50">
        <v>0</v>
      </c>
      <c r="U50">
        <v>330.95521253735768</v>
      </c>
      <c r="V50">
        <v>3.6193759071117562</v>
      </c>
      <c r="W50">
        <v>11.491175663311985</v>
      </c>
      <c r="X50">
        <v>24.978029028186793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4.1858595999999988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6.7038399999999996</v>
      </c>
      <c r="AL50">
        <v>3.2461000000000007</v>
      </c>
      <c r="AM50">
        <v>0</v>
      </c>
      <c r="AN50">
        <v>0</v>
      </c>
      <c r="AO50">
        <v>0</v>
      </c>
      <c r="AP50">
        <v>1.1386878705485703</v>
      </c>
      <c r="AQ50">
        <v>0</v>
      </c>
      <c r="AR50">
        <v>1.6824000000000003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647.88523115166095</v>
      </c>
      <c r="DN50">
        <v>22.248506951781817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82.0768071623949</v>
      </c>
      <c r="L51">
        <v>54.99537852112676</v>
      </c>
      <c r="M51">
        <v>0</v>
      </c>
      <c r="N51">
        <v>30.001970572779818</v>
      </c>
      <c r="O51">
        <v>50.382674755352973</v>
      </c>
      <c r="P51">
        <v>45.367195803117568</v>
      </c>
      <c r="Q51">
        <v>1.9341940298507463</v>
      </c>
      <c r="R51">
        <v>8.5294365492393922</v>
      </c>
      <c r="S51">
        <v>2.898876404494382</v>
      </c>
      <c r="T51">
        <v>0</v>
      </c>
      <c r="U51">
        <v>330.95521253735768</v>
      </c>
      <c r="V51">
        <v>3.6193759071117562</v>
      </c>
      <c r="W51">
        <v>11.491175663311985</v>
      </c>
      <c r="X51">
        <v>24.978029028186793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4.1858595999999988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6.7038399999999996</v>
      </c>
      <c r="AL51">
        <v>0.59020000000000006</v>
      </c>
      <c r="AM51">
        <v>0</v>
      </c>
      <c r="AN51">
        <v>0</v>
      </c>
      <c r="AO51">
        <v>0</v>
      </c>
      <c r="AP51">
        <v>3.0279337174844416</v>
      </c>
      <c r="AQ51">
        <v>0</v>
      </c>
      <c r="AR51">
        <v>1.6824000000000003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643.70730877061931</v>
      </c>
      <c r="DN51">
        <v>22.105151481189861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82.0772546251047</v>
      </c>
      <c r="L52">
        <v>54.99537852112676</v>
      </c>
      <c r="M52">
        <v>0</v>
      </c>
      <c r="N52">
        <v>30.001970572779818</v>
      </c>
      <c r="O52">
        <v>50.382674755352973</v>
      </c>
      <c r="P52">
        <v>45.36763212596383</v>
      </c>
      <c r="Q52">
        <v>1.9341940298507463</v>
      </c>
      <c r="R52">
        <v>8.5294365492393922</v>
      </c>
      <c r="S52">
        <v>2.898876404494382</v>
      </c>
      <c r="T52">
        <v>0</v>
      </c>
      <c r="U52">
        <v>330.95521253735768</v>
      </c>
      <c r="V52">
        <v>3.6193759071117562</v>
      </c>
      <c r="W52">
        <v>11.491175663311985</v>
      </c>
      <c r="X52">
        <v>24.978029028186793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4.1858595999999988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6.7038399999999996</v>
      </c>
      <c r="AL52">
        <v>0.59020000000000006</v>
      </c>
      <c r="AM52">
        <v>0</v>
      </c>
      <c r="AN52">
        <v>0</v>
      </c>
      <c r="AO52">
        <v>0</v>
      </c>
      <c r="AP52">
        <v>3.0279337174844416</v>
      </c>
      <c r="AQ52">
        <v>0</v>
      </c>
      <c r="AR52">
        <v>1.6824000000000003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643.70816322624853</v>
      </c>
      <c r="DN52">
        <v>22.105180811116636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82.077733283964861</v>
      </c>
      <c r="L53">
        <v>54.99537852112676</v>
      </c>
      <c r="M53">
        <v>0</v>
      </c>
      <c r="N53">
        <v>30.001970572779818</v>
      </c>
      <c r="O53">
        <v>50.382674755352973</v>
      </c>
      <c r="P53">
        <v>45.366954947086683</v>
      </c>
      <c r="Q53">
        <v>1.9341940298507463</v>
      </c>
      <c r="R53">
        <v>8.5294365492393922</v>
      </c>
      <c r="S53">
        <v>2.898876404494382</v>
      </c>
      <c r="T53">
        <v>0</v>
      </c>
      <c r="U53">
        <v>330.95521253735768</v>
      </c>
      <c r="V53">
        <v>3.6193759071117562</v>
      </c>
      <c r="W53">
        <v>11.491175663311985</v>
      </c>
      <c r="X53">
        <v>24.978029028186793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4.1858595999999988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6.7038399999999996</v>
      </c>
      <c r="AL53">
        <v>3.2461000000000007</v>
      </c>
      <c r="AM53">
        <v>0</v>
      </c>
      <c r="AN53">
        <v>0</v>
      </c>
      <c r="AO53">
        <v>0</v>
      </c>
      <c r="AP53">
        <v>3.0279337174844416</v>
      </c>
      <c r="AQ53">
        <v>0</v>
      </c>
      <c r="AR53">
        <v>2.2432000000000007</v>
      </c>
      <c r="AS53">
        <v>2.3918999999999997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646.81787716745919</v>
      </c>
      <c r="DN53">
        <v>22.211968349888906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82.074019702276686</v>
      </c>
      <c r="L54">
        <v>54.99537852112676</v>
      </c>
      <c r="M54">
        <v>0</v>
      </c>
      <c r="N54">
        <v>30.001970572779818</v>
      </c>
      <c r="O54">
        <v>50.382674755352973</v>
      </c>
      <c r="P54">
        <v>45.366954947086683</v>
      </c>
      <c r="Q54">
        <v>1.9341940298507463</v>
      </c>
      <c r="R54">
        <v>8.5237063291139226</v>
      </c>
      <c r="S54">
        <v>2.898876404494382</v>
      </c>
      <c r="T54">
        <v>0</v>
      </c>
      <c r="U54">
        <v>330.95521253735768</v>
      </c>
      <c r="V54">
        <v>3.6202460732984294</v>
      </c>
      <c r="W54">
        <v>11.491451764371085</v>
      </c>
      <c r="X54">
        <v>24.978029028186793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4.1858595999999988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6.7038399999999996</v>
      </c>
      <c r="AL54">
        <v>3.2461000000000007</v>
      </c>
      <c r="AM54">
        <v>0</v>
      </c>
      <c r="AN54">
        <v>0</v>
      </c>
      <c r="AO54">
        <v>0</v>
      </c>
      <c r="AP54">
        <v>3.0279337174844416</v>
      </c>
      <c r="AQ54">
        <v>0</v>
      </c>
      <c r="AR54">
        <v>2.2432000000000007</v>
      </c>
      <c r="AS54">
        <v>2.3918999999999997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646.80985502356748</v>
      </c>
      <c r="DN54">
        <v>22.211692959212716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71.142629910382198</v>
      </c>
      <c r="L55">
        <v>32.002519924988277</v>
      </c>
      <c r="M55">
        <v>0</v>
      </c>
      <c r="N55">
        <v>30.001970572779818</v>
      </c>
      <c r="O55">
        <v>50.382674755352973</v>
      </c>
      <c r="P55">
        <v>45.369173073817393</v>
      </c>
      <c r="Q55">
        <v>1.9341940298507463</v>
      </c>
      <c r="R55">
        <v>4.0114050909090908</v>
      </c>
      <c r="S55">
        <v>2.898876404494382</v>
      </c>
      <c r="T55">
        <v>0</v>
      </c>
      <c r="U55">
        <v>330.95521253735768</v>
      </c>
      <c r="V55">
        <v>3.6202460732984294</v>
      </c>
      <c r="W55">
        <v>11.491451764371085</v>
      </c>
      <c r="X55">
        <v>25.57891746818072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4.1858595999999988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6.7038399999999996</v>
      </c>
      <c r="AL55">
        <v>3.3936500000000005</v>
      </c>
      <c r="AM55">
        <v>0</v>
      </c>
      <c r="AN55">
        <v>0</v>
      </c>
      <c r="AO55">
        <v>0</v>
      </c>
      <c r="AP55">
        <v>3.0279337174844416</v>
      </c>
      <c r="AQ55">
        <v>0</v>
      </c>
      <c r="AR55">
        <v>1.1216000000000004</v>
      </c>
      <c r="AS55">
        <v>2.5627500000000003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609.45594839371699</v>
      </c>
      <c r="DN55">
        <v>20.928956529550049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82.084287233650599</v>
      </c>
      <c r="L56">
        <v>32.002519924988277</v>
      </c>
      <c r="M56">
        <v>0</v>
      </c>
      <c r="N56">
        <v>30.001970572779818</v>
      </c>
      <c r="O56">
        <v>50.382674755352973</v>
      </c>
      <c r="P56">
        <v>45.369173073817393</v>
      </c>
      <c r="Q56">
        <v>1.9341940298507463</v>
      </c>
      <c r="R56">
        <v>4.0047036688617119</v>
      </c>
      <c r="S56">
        <v>2.898876404494382</v>
      </c>
      <c r="T56">
        <v>0</v>
      </c>
      <c r="U56">
        <v>330.95521253735768</v>
      </c>
      <c r="V56">
        <v>3.6202460732984294</v>
      </c>
      <c r="W56">
        <v>11.491451764371085</v>
      </c>
      <c r="X56">
        <v>24.978716515358784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4.1858595999999988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6.7038399999999996</v>
      </c>
      <c r="AL56">
        <v>3.3936500000000005</v>
      </c>
      <c r="AM56">
        <v>0</v>
      </c>
      <c r="AN56">
        <v>0</v>
      </c>
      <c r="AO56">
        <v>0</v>
      </c>
      <c r="AP56">
        <v>3.0279337174844416</v>
      </c>
      <c r="AQ56">
        <v>0</v>
      </c>
      <c r="AR56">
        <v>1.1216000000000004</v>
      </c>
      <c r="AS56">
        <v>2.5627500000000003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619.44758921133439</v>
      </c>
      <c r="DN56">
        <v>21.272070660331849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82.084287233650599</v>
      </c>
      <c r="L57">
        <v>32.002519924988277</v>
      </c>
      <c r="M57">
        <v>0</v>
      </c>
      <c r="N57">
        <v>30.001970572779818</v>
      </c>
      <c r="O57">
        <v>50.382674755352973</v>
      </c>
      <c r="P57">
        <v>45.369173073817393</v>
      </c>
      <c r="Q57">
        <v>1.9341940298507463</v>
      </c>
      <c r="R57">
        <v>4.0047036688617119</v>
      </c>
      <c r="S57">
        <v>2.898876404494382</v>
      </c>
      <c r="T57">
        <v>0</v>
      </c>
      <c r="U57">
        <v>330.95521253735768</v>
      </c>
      <c r="V57">
        <v>3.6202460732984294</v>
      </c>
      <c r="W57">
        <v>11.491451764371085</v>
      </c>
      <c r="X57">
        <v>24.978716515358784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4.1858595999999988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6.7038399999999996</v>
      </c>
      <c r="AL57">
        <v>3.3936500000000005</v>
      </c>
      <c r="AM57">
        <v>0</v>
      </c>
      <c r="AN57">
        <v>0</v>
      </c>
      <c r="AO57">
        <v>0</v>
      </c>
      <c r="AP57">
        <v>1.3013575663412231</v>
      </c>
      <c r="AQ57">
        <v>0</v>
      </c>
      <c r="AR57">
        <v>1.1216000000000004</v>
      </c>
      <c r="AS57">
        <v>2.5627500000000003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617.7784365044231</v>
      </c>
      <c r="DN57">
        <v>21.21464721609998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82.084287233650599</v>
      </c>
      <c r="L58">
        <v>32.002519924988277</v>
      </c>
      <c r="M58">
        <v>0</v>
      </c>
      <c r="N58">
        <v>30.001970572779818</v>
      </c>
      <c r="O58">
        <v>50.382674755352973</v>
      </c>
      <c r="P58">
        <v>45.369173073817393</v>
      </c>
      <c r="Q58">
        <v>1.9341940298507463</v>
      </c>
      <c r="R58">
        <v>4.0047036688617119</v>
      </c>
      <c r="S58">
        <v>2.898876404494382</v>
      </c>
      <c r="T58">
        <v>0</v>
      </c>
      <c r="U58">
        <v>330.95521253735768</v>
      </c>
      <c r="V58">
        <v>3.6202460732984294</v>
      </c>
      <c r="W58">
        <v>11.491451764371085</v>
      </c>
      <c r="X58">
        <v>24.978716515358784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4.1858595999999988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6.7038399999999996</v>
      </c>
      <c r="AL58">
        <v>3.3936500000000005</v>
      </c>
      <c r="AM58">
        <v>0</v>
      </c>
      <c r="AN58">
        <v>0</v>
      </c>
      <c r="AO58">
        <v>0</v>
      </c>
      <c r="AP58">
        <v>1.3013575663412231</v>
      </c>
      <c r="AQ58">
        <v>0</v>
      </c>
      <c r="AR58">
        <v>1.1216000000000004</v>
      </c>
      <c r="AS58">
        <v>2.5627500000000003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617.7784365044231</v>
      </c>
      <c r="DN58">
        <v>21.21464721609998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82.084287233650599</v>
      </c>
      <c r="L59">
        <v>32.002519924988277</v>
      </c>
      <c r="M59">
        <v>0</v>
      </c>
      <c r="N59">
        <v>30.001970572779818</v>
      </c>
      <c r="O59">
        <v>50.382674755352973</v>
      </c>
      <c r="P59">
        <v>45.369173073817393</v>
      </c>
      <c r="Q59">
        <v>1.9341940298507463</v>
      </c>
      <c r="R59">
        <v>4.0047036688617119</v>
      </c>
      <c r="S59">
        <v>2.898876404494382</v>
      </c>
      <c r="T59">
        <v>0</v>
      </c>
      <c r="U59">
        <v>330.95521253735768</v>
      </c>
      <c r="V59">
        <v>3.6202460732984294</v>
      </c>
      <c r="W59">
        <v>11.491451764371085</v>
      </c>
      <c r="X59">
        <v>24.978716515358784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4.1858595999999988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6.7038399999999996</v>
      </c>
      <c r="AL59">
        <v>3.3936500000000005</v>
      </c>
      <c r="AM59">
        <v>0</v>
      </c>
      <c r="AN59">
        <v>0</v>
      </c>
      <c r="AO59">
        <v>0</v>
      </c>
      <c r="AP59">
        <v>1.3013575663412231</v>
      </c>
      <c r="AQ59">
        <v>0</v>
      </c>
      <c r="AR59">
        <v>1.1216000000000004</v>
      </c>
      <c r="AS59">
        <v>2.3918999999999997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617.61325889715272</v>
      </c>
      <c r="DN59">
        <v>21.208974823370273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82.084287233650599</v>
      </c>
      <c r="L60">
        <v>32.002519924988277</v>
      </c>
      <c r="M60">
        <v>0</v>
      </c>
      <c r="N60">
        <v>30.001970572779818</v>
      </c>
      <c r="O60">
        <v>50.382674755352973</v>
      </c>
      <c r="P60">
        <v>45.369173073817393</v>
      </c>
      <c r="Q60">
        <v>1.9341940298507463</v>
      </c>
      <c r="R60">
        <v>4.0047036688617119</v>
      </c>
      <c r="S60">
        <v>2.898876404494382</v>
      </c>
      <c r="T60">
        <v>0</v>
      </c>
      <c r="U60">
        <v>330.95521253735768</v>
      </c>
      <c r="V60">
        <v>3.6202460732984294</v>
      </c>
      <c r="W60">
        <v>11.491451764371085</v>
      </c>
      <c r="X60">
        <v>24.978029028186793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4.1858595999999988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6.7038399999999996</v>
      </c>
      <c r="AL60">
        <v>4.4265000000000025</v>
      </c>
      <c r="AM60">
        <v>0</v>
      </c>
      <c r="AN60">
        <v>0</v>
      </c>
      <c r="AO60">
        <v>0</v>
      </c>
      <c r="AP60">
        <v>1.3013575663412231</v>
      </c>
      <c r="AQ60">
        <v>0</v>
      </c>
      <c r="AR60">
        <v>1.1216000000000004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618.61115378821899</v>
      </c>
      <c r="DN60">
        <v>21.243242445132108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82.084287233650599</v>
      </c>
      <c r="L61">
        <v>32.002519924988277</v>
      </c>
      <c r="M61">
        <v>0</v>
      </c>
      <c r="N61">
        <v>30.001970572779818</v>
      </c>
      <c r="O61">
        <v>50.382674755352973</v>
      </c>
      <c r="P61">
        <v>45.369173073817393</v>
      </c>
      <c r="Q61">
        <v>1.9341940298507463</v>
      </c>
      <c r="R61">
        <v>4.0047036688617119</v>
      </c>
      <c r="S61">
        <v>2.898876404494382</v>
      </c>
      <c r="T61">
        <v>0</v>
      </c>
      <c r="U61">
        <v>330.95521253735768</v>
      </c>
      <c r="V61">
        <v>3.6202460732984294</v>
      </c>
      <c r="W61">
        <v>11.491451764371085</v>
      </c>
      <c r="X61">
        <v>24.978029028186793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4.1858595999999988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6.7038399999999996</v>
      </c>
      <c r="AL61">
        <v>18.001100000000005</v>
      </c>
      <c r="AM61">
        <v>0</v>
      </c>
      <c r="AN61">
        <v>0</v>
      </c>
      <c r="AO61">
        <v>0</v>
      </c>
      <c r="AP61">
        <v>1.3013575663412231</v>
      </c>
      <c r="AQ61">
        <v>0</v>
      </c>
      <c r="AR61">
        <v>1.1216000000000004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633.33637165580228</v>
      </c>
      <c r="DN61">
        <v>21.748907777548634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82.084287233650599</v>
      </c>
      <c r="L62">
        <v>32.002519924988277</v>
      </c>
      <c r="M62">
        <v>0</v>
      </c>
      <c r="N62">
        <v>30.001970572779818</v>
      </c>
      <c r="O62">
        <v>50.382674755352973</v>
      </c>
      <c r="P62">
        <v>45.369173073817393</v>
      </c>
      <c r="Q62">
        <v>1.9341940298507463</v>
      </c>
      <c r="R62">
        <v>4.0047036688617119</v>
      </c>
      <c r="S62">
        <v>2.898876404494382</v>
      </c>
      <c r="T62">
        <v>0</v>
      </c>
      <c r="U62">
        <v>330.95521253735768</v>
      </c>
      <c r="V62">
        <v>3.6202460732984294</v>
      </c>
      <c r="W62">
        <v>11.491451764371085</v>
      </c>
      <c r="X62">
        <v>24.978029028186793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0</v>
      </c>
      <c r="AE62">
        <v>4.1858595999999988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6.7038399999999996</v>
      </c>
      <c r="AL62">
        <v>18.001100000000005</v>
      </c>
      <c r="AM62">
        <v>0</v>
      </c>
      <c r="AN62">
        <v>0</v>
      </c>
      <c r="AO62">
        <v>0</v>
      </c>
      <c r="AP62">
        <v>1.3013575663412231</v>
      </c>
      <c r="AQ62">
        <v>0</v>
      </c>
      <c r="AR62">
        <v>1.1216000000000004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633.33637165580228</v>
      </c>
      <c r="DN62">
        <v>21.748907777548634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82.077447487962189</v>
      </c>
      <c r="L63">
        <v>65.226754434922341</v>
      </c>
      <c r="M63">
        <v>0</v>
      </c>
      <c r="N63">
        <v>30.001970572779818</v>
      </c>
      <c r="O63">
        <v>50.382674755352973</v>
      </c>
      <c r="P63">
        <v>45.369173073817393</v>
      </c>
      <c r="Q63">
        <v>1.9341940298507463</v>
      </c>
      <c r="R63">
        <v>8.5294365492393922</v>
      </c>
      <c r="S63">
        <v>2.898876404494382</v>
      </c>
      <c r="T63">
        <v>0</v>
      </c>
      <c r="U63">
        <v>330.95521253735768</v>
      </c>
      <c r="V63">
        <v>3.6193759071117562</v>
      </c>
      <c r="W63">
        <v>11.491175663311985</v>
      </c>
      <c r="X63">
        <v>24.978029028186793</v>
      </c>
      <c r="Y63">
        <v>0</v>
      </c>
      <c r="Z63">
        <v>1.6562832000000001</v>
      </c>
      <c r="AA63">
        <v>0</v>
      </c>
      <c r="AB63">
        <v>0</v>
      </c>
      <c r="AC63">
        <v>0</v>
      </c>
      <c r="AD63">
        <v>0</v>
      </c>
      <c r="AE63">
        <v>4.1858595999999988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6.7038399999999996</v>
      </c>
      <c r="AL63">
        <v>18.001100000000005</v>
      </c>
      <c r="AM63">
        <v>0</v>
      </c>
      <c r="AN63">
        <v>0</v>
      </c>
      <c r="AO63">
        <v>0</v>
      </c>
      <c r="AP63">
        <v>1.3013575663412231</v>
      </c>
      <c r="AQ63">
        <v>0</v>
      </c>
      <c r="AR63">
        <v>1.1216000000000004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669.82435245793624</v>
      </c>
      <c r="DN63">
        <v>23.001908352792292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82.077447487962189</v>
      </c>
      <c r="L64">
        <v>65.226754434922341</v>
      </c>
      <c r="M64">
        <v>0</v>
      </c>
      <c r="N64">
        <v>30.001970572779818</v>
      </c>
      <c r="O64">
        <v>50.382674755352973</v>
      </c>
      <c r="P64">
        <v>45.369173073817393</v>
      </c>
      <c r="Q64">
        <v>1.9341940298507463</v>
      </c>
      <c r="R64">
        <v>8.5294365492393922</v>
      </c>
      <c r="S64">
        <v>2.898876404494382</v>
      </c>
      <c r="T64">
        <v>0</v>
      </c>
      <c r="U64">
        <v>330.95521253735768</v>
      </c>
      <c r="V64">
        <v>3.6193759071117562</v>
      </c>
      <c r="W64">
        <v>11.491175663311985</v>
      </c>
      <c r="X64">
        <v>24.978029028186793</v>
      </c>
      <c r="Y64">
        <v>0</v>
      </c>
      <c r="Z64">
        <v>1.6562832000000001</v>
      </c>
      <c r="AA64">
        <v>0</v>
      </c>
      <c r="AB64">
        <v>0</v>
      </c>
      <c r="AC64">
        <v>0</v>
      </c>
      <c r="AD64">
        <v>0</v>
      </c>
      <c r="AE64">
        <v>4.1858595999999988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6.7038399999999996</v>
      </c>
      <c r="AL64">
        <v>18.001100000000005</v>
      </c>
      <c r="AM64">
        <v>0</v>
      </c>
      <c r="AN64">
        <v>0</v>
      </c>
      <c r="AO64">
        <v>0</v>
      </c>
      <c r="AP64">
        <v>1.3013575663412231</v>
      </c>
      <c r="AQ64">
        <v>0</v>
      </c>
      <c r="AR64">
        <v>1.1216000000000004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669.82435245793624</v>
      </c>
      <c r="DN64">
        <v>23.001908352792292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82.077447487962189</v>
      </c>
      <c r="L65">
        <v>65.226754434922341</v>
      </c>
      <c r="M65">
        <v>0</v>
      </c>
      <c r="N65">
        <v>30.001970572779818</v>
      </c>
      <c r="O65">
        <v>50.382674755352973</v>
      </c>
      <c r="P65">
        <v>45.369173073817393</v>
      </c>
      <c r="Q65">
        <v>5.2249099190283399</v>
      </c>
      <c r="R65">
        <v>8.5294365492393922</v>
      </c>
      <c r="S65">
        <v>6.697777722772277</v>
      </c>
      <c r="T65">
        <v>0</v>
      </c>
      <c r="U65">
        <v>330.95521253735768</v>
      </c>
      <c r="V65">
        <v>3.6193759071117562</v>
      </c>
      <c r="W65">
        <v>11.491175663311985</v>
      </c>
      <c r="X65">
        <v>24.978029028186793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4.1858595999999988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6.7038399999999996</v>
      </c>
      <c r="AL65">
        <v>3.8363000000000009</v>
      </c>
      <c r="AM65">
        <v>0</v>
      </c>
      <c r="AN65">
        <v>0</v>
      </c>
      <c r="AO65">
        <v>0</v>
      </c>
      <c r="AP65">
        <v>1.3013575663412231</v>
      </c>
      <c r="AQ65">
        <v>0</v>
      </c>
      <c r="AR65">
        <v>2.8039999999999998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663.00931545488163</v>
      </c>
      <c r="DN65">
        <v>22.767879363302512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82.077447487962189</v>
      </c>
      <c r="L66">
        <v>65.225618641427488</v>
      </c>
      <c r="M66">
        <v>0</v>
      </c>
      <c r="N66">
        <v>30.001970572779818</v>
      </c>
      <c r="O66">
        <v>50.382674755352973</v>
      </c>
      <c r="P66">
        <v>45.369173073817393</v>
      </c>
      <c r="Q66">
        <v>5.2249099190283399</v>
      </c>
      <c r="R66">
        <v>8.5294365492393922</v>
      </c>
      <c r="S66">
        <v>6.697777722772277</v>
      </c>
      <c r="T66">
        <v>0</v>
      </c>
      <c r="U66">
        <v>330.95521253735768</v>
      </c>
      <c r="V66">
        <v>3.6193759071117562</v>
      </c>
      <c r="W66">
        <v>11.491175663311985</v>
      </c>
      <c r="X66">
        <v>24.978029028186793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4.1858595999999988</v>
      </c>
      <c r="AF66">
        <v>0</v>
      </c>
      <c r="AG66">
        <v>0</v>
      </c>
      <c r="AH66">
        <v>5.2918799999999999</v>
      </c>
      <c r="AI66">
        <v>0</v>
      </c>
      <c r="AJ66">
        <v>0</v>
      </c>
      <c r="AK66">
        <v>6.7038399999999996</v>
      </c>
      <c r="AL66">
        <v>3.3936500000000005</v>
      </c>
      <c r="AM66">
        <v>0</v>
      </c>
      <c r="AN66">
        <v>0</v>
      </c>
      <c r="AO66">
        <v>0</v>
      </c>
      <c r="AP66">
        <v>1.3013575663412231</v>
      </c>
      <c r="AQ66">
        <v>0</v>
      </c>
      <c r="AR66">
        <v>2.8039999999999998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667.69645272414175</v>
      </c>
      <c r="DN66">
        <v>22.928836300547502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82.077447487962189</v>
      </c>
      <c r="L67">
        <v>65.226328501863051</v>
      </c>
      <c r="M67">
        <v>0</v>
      </c>
      <c r="N67">
        <v>30.001970572779818</v>
      </c>
      <c r="O67">
        <v>50.382674755352973</v>
      </c>
      <c r="P67">
        <v>45.369173073817393</v>
      </c>
      <c r="Q67">
        <v>5.2232380095923254</v>
      </c>
      <c r="R67">
        <v>8.4817294792312445</v>
      </c>
      <c r="S67">
        <v>6.7025989342806387</v>
      </c>
      <c r="T67">
        <v>0</v>
      </c>
      <c r="U67">
        <v>330.95521253735768</v>
      </c>
      <c r="V67">
        <v>3.6193759071117562</v>
      </c>
      <c r="W67">
        <v>11.491451764371085</v>
      </c>
      <c r="X67">
        <v>24.978716515358784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4.1858595999999988</v>
      </c>
      <c r="AF67">
        <v>0</v>
      </c>
      <c r="AG67">
        <v>0</v>
      </c>
      <c r="AH67">
        <v>5.2918799999999999</v>
      </c>
      <c r="AI67">
        <v>0</v>
      </c>
      <c r="AJ67">
        <v>0</v>
      </c>
      <c r="AK67">
        <v>6.7038399999999996</v>
      </c>
      <c r="AL67">
        <v>3.3936500000000005</v>
      </c>
      <c r="AM67">
        <v>0</v>
      </c>
      <c r="AN67">
        <v>0</v>
      </c>
      <c r="AO67">
        <v>0</v>
      </c>
      <c r="AP67">
        <v>1.3013575663412231</v>
      </c>
      <c r="AQ67">
        <v>0</v>
      </c>
      <c r="AR67">
        <v>12.618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677.14316719358726</v>
      </c>
      <c r="DN67">
        <v>23.253237511832708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82.077447487962189</v>
      </c>
      <c r="L68">
        <v>65.227165235390899</v>
      </c>
      <c r="M68">
        <v>0</v>
      </c>
      <c r="N68">
        <v>30.001970572779818</v>
      </c>
      <c r="O68">
        <v>50.382674755352973</v>
      </c>
      <c r="P68">
        <v>45.369173073817393</v>
      </c>
      <c r="Q68">
        <v>5.2232380095923254</v>
      </c>
      <c r="R68">
        <v>8.5321164510166358</v>
      </c>
      <c r="S68">
        <v>6.7025989342806387</v>
      </c>
      <c r="T68">
        <v>0</v>
      </c>
      <c r="U68">
        <v>330.95521253735768</v>
      </c>
      <c r="V68">
        <v>3.6193759071117562</v>
      </c>
      <c r="W68">
        <v>11.491451764371085</v>
      </c>
      <c r="X68">
        <v>24.978716515358784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4.1858595999999988</v>
      </c>
      <c r="AF68">
        <v>0</v>
      </c>
      <c r="AG68">
        <v>0</v>
      </c>
      <c r="AH68">
        <v>10.824300000000003</v>
      </c>
      <c r="AI68">
        <v>0</v>
      </c>
      <c r="AJ68">
        <v>0</v>
      </c>
      <c r="AK68">
        <v>6.7038399999999996</v>
      </c>
      <c r="AL68">
        <v>3.3936500000000005</v>
      </c>
      <c r="AM68">
        <v>0</v>
      </c>
      <c r="AN68">
        <v>0</v>
      </c>
      <c r="AO68">
        <v>0</v>
      </c>
      <c r="AP68">
        <v>1.3013575663412231</v>
      </c>
      <c r="AQ68">
        <v>0</v>
      </c>
      <c r="AR68">
        <v>12.618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682.54143404628235</v>
      </c>
      <c r="DN68">
        <v>23.438614364450871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82.077447487962189</v>
      </c>
      <c r="L69">
        <v>65.22502305097629</v>
      </c>
      <c r="M69">
        <v>0</v>
      </c>
      <c r="N69">
        <v>30.001970572779818</v>
      </c>
      <c r="O69">
        <v>50.382674755352973</v>
      </c>
      <c r="P69">
        <v>45.369173073817393</v>
      </c>
      <c r="Q69">
        <v>5.2232380095923254</v>
      </c>
      <c r="R69">
        <v>8.5321164510166358</v>
      </c>
      <c r="S69">
        <v>6.6726273769200475</v>
      </c>
      <c r="T69">
        <v>0</v>
      </c>
      <c r="U69">
        <v>330.95521253735768</v>
      </c>
      <c r="V69">
        <v>3.6193759071117562</v>
      </c>
      <c r="W69">
        <v>11.491175663311985</v>
      </c>
      <c r="X69">
        <v>24.804117068841354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4.1858595999999988</v>
      </c>
      <c r="AF69">
        <v>0</v>
      </c>
      <c r="AG69">
        <v>0</v>
      </c>
      <c r="AH69">
        <v>10.824300000000003</v>
      </c>
      <c r="AI69">
        <v>0</v>
      </c>
      <c r="AJ69">
        <v>0</v>
      </c>
      <c r="AK69">
        <v>6.7038399999999996</v>
      </c>
      <c r="AL69">
        <v>3.3936500000000005</v>
      </c>
      <c r="AM69">
        <v>0</v>
      </c>
      <c r="AN69">
        <v>0</v>
      </c>
      <c r="AO69">
        <v>0</v>
      </c>
      <c r="AP69">
        <v>1.3013575663412231</v>
      </c>
      <c r="AQ69">
        <v>0</v>
      </c>
      <c r="AR69">
        <v>1.6824000000000003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671.76877903247384</v>
      </c>
      <c r="DN69">
        <v>23.068680088907758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82.077447487962189</v>
      </c>
      <c r="L70">
        <v>65.22502305097629</v>
      </c>
      <c r="M70">
        <v>0</v>
      </c>
      <c r="N70">
        <v>30.001970572779818</v>
      </c>
      <c r="O70">
        <v>50.382674755352973</v>
      </c>
      <c r="P70">
        <v>45.369173073817393</v>
      </c>
      <c r="Q70">
        <v>5.2232380095923254</v>
      </c>
      <c r="R70">
        <v>8.5321164510166358</v>
      </c>
      <c r="S70">
        <v>6.7035612700901606</v>
      </c>
      <c r="T70">
        <v>0</v>
      </c>
      <c r="U70">
        <v>330.95521253735768</v>
      </c>
      <c r="V70">
        <v>3.6193759071117562</v>
      </c>
      <c r="W70">
        <v>11.491175663311985</v>
      </c>
      <c r="X70">
        <v>24.978029028186793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4.1858595999999988</v>
      </c>
      <c r="AF70">
        <v>0</v>
      </c>
      <c r="AG70">
        <v>0</v>
      </c>
      <c r="AH70">
        <v>10.824300000000003</v>
      </c>
      <c r="AI70">
        <v>0</v>
      </c>
      <c r="AJ70">
        <v>0</v>
      </c>
      <c r="AK70">
        <v>6.7038399999999996</v>
      </c>
      <c r="AL70">
        <v>3.3936500000000005</v>
      </c>
      <c r="AM70">
        <v>0</v>
      </c>
      <c r="AN70">
        <v>0</v>
      </c>
      <c r="AO70">
        <v>0</v>
      </c>
      <c r="AP70">
        <v>1.3013575663412231</v>
      </c>
      <c r="AQ70">
        <v>0</v>
      </c>
      <c r="AR70">
        <v>2.8039999999999998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673.05118692252063</v>
      </c>
      <c r="DN70">
        <v>23.11271805137649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82.077447487962189</v>
      </c>
      <c r="L71">
        <v>65.22502305097629</v>
      </c>
      <c r="M71">
        <v>0</v>
      </c>
      <c r="N71">
        <v>30.001970572779818</v>
      </c>
      <c r="O71">
        <v>50.382674755352973</v>
      </c>
      <c r="P71">
        <v>45.369173073817393</v>
      </c>
      <c r="Q71">
        <v>1.9968952802359881</v>
      </c>
      <c r="R71">
        <v>8.5321164510166358</v>
      </c>
      <c r="S71">
        <v>3.0001048791609675</v>
      </c>
      <c r="T71">
        <v>0</v>
      </c>
      <c r="U71">
        <v>330.95521253735768</v>
      </c>
      <c r="V71">
        <v>3.6193759071117562</v>
      </c>
      <c r="W71">
        <v>11.491175663311985</v>
      </c>
      <c r="X71">
        <v>24.978029028186793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0.33549999999999996</v>
      </c>
      <c r="AE71">
        <v>4.1858595999999988</v>
      </c>
      <c r="AF71">
        <v>0</v>
      </c>
      <c r="AG71">
        <v>0</v>
      </c>
      <c r="AH71">
        <v>10.824300000000003</v>
      </c>
      <c r="AI71">
        <v>0</v>
      </c>
      <c r="AJ71">
        <v>0</v>
      </c>
      <c r="AK71">
        <v>6.7038399999999996</v>
      </c>
      <c r="AL71">
        <v>3.3936500000000005</v>
      </c>
      <c r="AM71">
        <v>0</v>
      </c>
      <c r="AN71">
        <v>0</v>
      </c>
      <c r="AO71">
        <v>0</v>
      </c>
      <c r="AP71">
        <v>1.3013575663412231</v>
      </c>
      <c r="AQ71">
        <v>0</v>
      </c>
      <c r="AR71">
        <v>2.8039999999999998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666.67581854332298</v>
      </c>
      <c r="DN71">
        <v>22.893787310288658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82.077447487962189</v>
      </c>
      <c r="L72">
        <v>65.22502305097629</v>
      </c>
      <c r="M72">
        <v>0</v>
      </c>
      <c r="N72">
        <v>30.001970572779818</v>
      </c>
      <c r="O72">
        <v>50.382674755352973</v>
      </c>
      <c r="P72">
        <v>45.369173073817393</v>
      </c>
      <c r="Q72">
        <v>1.9968952802359881</v>
      </c>
      <c r="R72">
        <v>8.5321164510166358</v>
      </c>
      <c r="S72">
        <v>3.0001048791609675</v>
      </c>
      <c r="T72">
        <v>0</v>
      </c>
      <c r="U72">
        <v>330.95521253735768</v>
      </c>
      <c r="V72">
        <v>3.6193759071117562</v>
      </c>
      <c r="W72">
        <v>11.491175663311985</v>
      </c>
      <c r="X72">
        <v>24.978029028186793</v>
      </c>
      <c r="Y72">
        <v>0</v>
      </c>
      <c r="Z72">
        <v>0</v>
      </c>
      <c r="AA72">
        <v>1.7858103799901544</v>
      </c>
      <c r="AB72">
        <v>3.3453680000000015</v>
      </c>
      <c r="AC72">
        <v>0</v>
      </c>
      <c r="AD72">
        <v>2.3203179999999999</v>
      </c>
      <c r="AE72">
        <v>4.1858595999999988</v>
      </c>
      <c r="AF72">
        <v>0</v>
      </c>
      <c r="AG72">
        <v>0</v>
      </c>
      <c r="AH72">
        <v>10.824300000000003</v>
      </c>
      <c r="AI72">
        <v>0.80825000000000025</v>
      </c>
      <c r="AJ72">
        <v>0</v>
      </c>
      <c r="AK72">
        <v>6.7038399999999996</v>
      </c>
      <c r="AL72">
        <v>3.3936500000000005</v>
      </c>
      <c r="AM72">
        <v>0</v>
      </c>
      <c r="AN72">
        <v>0</v>
      </c>
      <c r="AO72">
        <v>0</v>
      </c>
      <c r="AP72">
        <v>1.3013575663412231</v>
      </c>
      <c r="AQ72">
        <v>0</v>
      </c>
      <c r="AR72">
        <v>2.8039999999999998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674.33693965551595</v>
      </c>
      <c r="DN72">
        <v>23.156912578085908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82.077447487962189</v>
      </c>
      <c r="L73">
        <v>45.003185383710289</v>
      </c>
      <c r="M73">
        <v>0</v>
      </c>
      <c r="N73">
        <v>30.001970572779818</v>
      </c>
      <c r="O73">
        <v>50.382674755352973</v>
      </c>
      <c r="P73">
        <v>45.369173073817393</v>
      </c>
      <c r="Q73">
        <v>1.9968952802359881</v>
      </c>
      <c r="R73">
        <v>8.5321164510166358</v>
      </c>
      <c r="S73">
        <v>3.0001048791609675</v>
      </c>
      <c r="T73">
        <v>0</v>
      </c>
      <c r="U73">
        <v>330.95521253735768</v>
      </c>
      <c r="V73">
        <v>3.6193759071117562</v>
      </c>
      <c r="W73">
        <v>11.491175663311985</v>
      </c>
      <c r="X73">
        <v>24.978029028186793</v>
      </c>
      <c r="Y73">
        <v>0</v>
      </c>
      <c r="Z73">
        <v>0</v>
      </c>
      <c r="AA73">
        <v>3.5515554748118801</v>
      </c>
      <c r="AB73">
        <v>3.3453680000000015</v>
      </c>
      <c r="AC73">
        <v>0</v>
      </c>
      <c r="AD73">
        <v>4.6406360000000006</v>
      </c>
      <c r="AE73">
        <v>4.1858595999999988</v>
      </c>
      <c r="AF73">
        <v>0</v>
      </c>
      <c r="AG73">
        <v>0</v>
      </c>
      <c r="AH73">
        <v>14.432400000000003</v>
      </c>
      <c r="AI73">
        <v>1.6165000000000005</v>
      </c>
      <c r="AJ73">
        <v>0</v>
      </c>
      <c r="AK73">
        <v>6.7038399999999996</v>
      </c>
      <c r="AL73">
        <v>6.787300000000001</v>
      </c>
      <c r="AM73">
        <v>0</v>
      </c>
      <c r="AN73">
        <v>0</v>
      </c>
      <c r="AO73">
        <v>0</v>
      </c>
      <c r="AP73">
        <v>1.3013575663412231</v>
      </c>
      <c r="AQ73">
        <v>0</v>
      </c>
      <c r="AR73">
        <v>2.8039999999999998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666.28754059636844</v>
      </c>
      <c r="DN73">
        <v>22.880537064788999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82.077447487962189</v>
      </c>
      <c r="L74">
        <v>45.003185383710289</v>
      </c>
      <c r="M74">
        <v>0</v>
      </c>
      <c r="N74">
        <v>30.001970572779818</v>
      </c>
      <c r="O74">
        <v>50.382674755352973</v>
      </c>
      <c r="P74">
        <v>45.369173073817393</v>
      </c>
      <c r="Q74">
        <v>1.9968952802359881</v>
      </c>
      <c r="R74">
        <v>8.5321164510166358</v>
      </c>
      <c r="S74">
        <v>3.0001048791609675</v>
      </c>
      <c r="T74">
        <v>0</v>
      </c>
      <c r="U74">
        <v>330.95521253735768</v>
      </c>
      <c r="V74">
        <v>3.6193759071117562</v>
      </c>
      <c r="W74">
        <v>11.491175663311985</v>
      </c>
      <c r="X74">
        <v>24.978029028186793</v>
      </c>
      <c r="Y74">
        <v>0</v>
      </c>
      <c r="Z74">
        <v>0</v>
      </c>
      <c r="AA74">
        <v>7.1231762347921901</v>
      </c>
      <c r="AB74">
        <v>3.3453680000000015</v>
      </c>
      <c r="AC74">
        <v>0</v>
      </c>
      <c r="AD74">
        <v>6.9609539999999992</v>
      </c>
      <c r="AE74">
        <v>8.3717191999999976</v>
      </c>
      <c r="AF74">
        <v>0</v>
      </c>
      <c r="AG74">
        <v>0</v>
      </c>
      <c r="AH74">
        <v>19.243200000000002</v>
      </c>
      <c r="AI74">
        <v>8.3049304000000017</v>
      </c>
      <c r="AJ74">
        <v>0</v>
      </c>
      <c r="AK74">
        <v>6.7038399999999996</v>
      </c>
      <c r="AL74">
        <v>6.787300000000001</v>
      </c>
      <c r="AM74">
        <v>1.21896</v>
      </c>
      <c r="AN74">
        <v>0</v>
      </c>
      <c r="AO74">
        <v>0</v>
      </c>
      <c r="AP74">
        <v>1.3013575663412231</v>
      </c>
      <c r="AQ74">
        <v>0</v>
      </c>
      <c r="AR74">
        <v>2.8039999999999998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688.32662189054224</v>
      </c>
      <c r="DN74">
        <v>23.63744453059568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82.077447487962189</v>
      </c>
      <c r="L75">
        <v>65.142510782524568</v>
      </c>
      <c r="M75">
        <v>0</v>
      </c>
      <c r="N75">
        <v>14.4</v>
      </c>
      <c r="O75">
        <v>50.382674755352973</v>
      </c>
      <c r="P75">
        <v>45.369173073817393</v>
      </c>
      <c r="Q75">
        <v>5.2232380095923254</v>
      </c>
      <c r="R75">
        <v>8.5321164510166358</v>
      </c>
      <c r="S75">
        <v>6.4023581312551272</v>
      </c>
      <c r="T75">
        <v>0</v>
      </c>
      <c r="U75">
        <v>330.95521253735768</v>
      </c>
      <c r="V75">
        <v>3.6193759071117562</v>
      </c>
      <c r="W75">
        <v>11.491175663311985</v>
      </c>
      <c r="X75">
        <v>24.978029028186793</v>
      </c>
      <c r="Y75">
        <v>0</v>
      </c>
      <c r="Z75">
        <v>0</v>
      </c>
      <c r="AA75">
        <v>10.032642584214353</v>
      </c>
      <c r="AB75">
        <v>6.6907360000000011</v>
      </c>
      <c r="AC75">
        <v>1.6169999999999998</v>
      </c>
      <c r="AD75">
        <v>9.2812720000000013</v>
      </c>
      <c r="AE75">
        <v>12.557578800000002</v>
      </c>
      <c r="AF75">
        <v>0</v>
      </c>
      <c r="AG75">
        <v>0</v>
      </c>
      <c r="AH75">
        <v>24.054000000000002</v>
      </c>
      <c r="AI75">
        <v>8.3049304000000017</v>
      </c>
      <c r="AJ75">
        <v>0</v>
      </c>
      <c r="AK75">
        <v>6.7038399999999996</v>
      </c>
      <c r="AL75">
        <v>6.787300000000001</v>
      </c>
      <c r="AM75">
        <v>2.3702000000000001</v>
      </c>
      <c r="AN75">
        <v>0</v>
      </c>
      <c r="AO75">
        <v>0</v>
      </c>
      <c r="AP75">
        <v>1.3013575663412231</v>
      </c>
      <c r="AQ75">
        <v>0</v>
      </c>
      <c r="AR75">
        <v>2.8039999999999998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718.78655918058223</v>
      </c>
      <c r="DN75">
        <v>24.683509997462632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82.077447487962189</v>
      </c>
      <c r="L76">
        <v>65.22502305097629</v>
      </c>
      <c r="M76">
        <v>0</v>
      </c>
      <c r="N76">
        <v>14.4</v>
      </c>
      <c r="O76">
        <v>50.382674755352973</v>
      </c>
      <c r="P76">
        <v>45.369173073817393</v>
      </c>
      <c r="Q76">
        <v>5.2232380095923254</v>
      </c>
      <c r="R76">
        <v>8.5321164510166358</v>
      </c>
      <c r="S76">
        <v>6.7035612700901606</v>
      </c>
      <c r="T76">
        <v>0</v>
      </c>
      <c r="U76">
        <v>330.95521253735768</v>
      </c>
      <c r="V76">
        <v>3.6193759071117562</v>
      </c>
      <c r="W76">
        <v>11.491175663311985</v>
      </c>
      <c r="X76">
        <v>24.978029028186793</v>
      </c>
      <c r="Y76">
        <v>0</v>
      </c>
      <c r="Z76">
        <v>4.9688495999999995</v>
      </c>
      <c r="AA76">
        <v>10.70523094306008</v>
      </c>
      <c r="AB76">
        <v>10.036104000000002</v>
      </c>
      <c r="AC76">
        <v>4.9205309999999987</v>
      </c>
      <c r="AD76">
        <v>9.2812720000000013</v>
      </c>
      <c r="AE76">
        <v>12.557578800000002</v>
      </c>
      <c r="AF76">
        <v>0</v>
      </c>
      <c r="AG76">
        <v>0</v>
      </c>
      <c r="AH76">
        <v>35.648027999999996</v>
      </c>
      <c r="AI76">
        <v>8.3049304000000017</v>
      </c>
      <c r="AJ76">
        <v>0</v>
      </c>
      <c r="AK76">
        <v>6.7038399999999996</v>
      </c>
      <c r="AL76">
        <v>6.787300000000001</v>
      </c>
      <c r="AM76">
        <v>2.3702000000000001</v>
      </c>
      <c r="AN76">
        <v>0</v>
      </c>
      <c r="AO76">
        <v>0</v>
      </c>
      <c r="AP76">
        <v>1.3013575663412231</v>
      </c>
      <c r="AQ76">
        <v>0</v>
      </c>
      <c r="AR76">
        <v>2.8039999999999998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742.24892407295488</v>
      </c>
      <c r="DN76">
        <v>25.489225471222323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82.077447487962189</v>
      </c>
      <c r="L77">
        <v>65.22502305097629</v>
      </c>
      <c r="M77">
        <v>0</v>
      </c>
      <c r="N77">
        <v>14.4</v>
      </c>
      <c r="O77">
        <v>50.382674755352973</v>
      </c>
      <c r="P77">
        <v>45.369173073817393</v>
      </c>
      <c r="Q77">
        <v>5.2232380095923254</v>
      </c>
      <c r="R77">
        <v>8.5321164510166358</v>
      </c>
      <c r="S77">
        <v>6.7035612700901606</v>
      </c>
      <c r="T77">
        <v>0</v>
      </c>
      <c r="U77">
        <v>330.95521253735768</v>
      </c>
      <c r="V77">
        <v>3.6193759071117562</v>
      </c>
      <c r="W77">
        <v>11.491175663311985</v>
      </c>
      <c r="X77">
        <v>24.978029028186793</v>
      </c>
      <c r="Y77">
        <v>0</v>
      </c>
      <c r="Z77">
        <v>4.9688495999999995</v>
      </c>
      <c r="AA77">
        <v>10.70523094306008</v>
      </c>
      <c r="AB77">
        <v>10.036104000000002</v>
      </c>
      <c r="AC77">
        <v>4.9205309999999987</v>
      </c>
      <c r="AD77">
        <v>9.2812720000000013</v>
      </c>
      <c r="AE77">
        <v>12.557578800000002</v>
      </c>
      <c r="AF77">
        <v>0</v>
      </c>
      <c r="AG77">
        <v>0</v>
      </c>
      <c r="AH77">
        <v>35.648027999999996</v>
      </c>
      <c r="AI77">
        <v>8.3049304000000017</v>
      </c>
      <c r="AJ77">
        <v>0</v>
      </c>
      <c r="AK77">
        <v>6.7038399999999996</v>
      </c>
      <c r="AL77">
        <v>6.787300000000001</v>
      </c>
      <c r="AM77">
        <v>4.0144416000000014</v>
      </c>
      <c r="AN77">
        <v>0</v>
      </c>
      <c r="AO77">
        <v>0</v>
      </c>
      <c r="AP77">
        <v>1.3013575663412231</v>
      </c>
      <c r="AQ77">
        <v>0</v>
      </c>
      <c r="AR77">
        <v>2.8039999999999998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743.83857690101195</v>
      </c>
      <c r="DN77">
        <v>25.543814243165308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82.077447487962189</v>
      </c>
      <c r="L78">
        <v>65.22502305097629</v>
      </c>
      <c r="M78">
        <v>0</v>
      </c>
      <c r="N78">
        <v>14.4</v>
      </c>
      <c r="O78">
        <v>50.382674755352973</v>
      </c>
      <c r="P78">
        <v>45.369173073817393</v>
      </c>
      <c r="Q78">
        <v>5.2232380095923254</v>
      </c>
      <c r="R78">
        <v>8.5321164510166358</v>
      </c>
      <c r="S78">
        <v>6.7035612700901606</v>
      </c>
      <c r="T78">
        <v>0</v>
      </c>
      <c r="U78">
        <v>330.95521253735768</v>
      </c>
      <c r="V78">
        <v>3.6193759071117562</v>
      </c>
      <c r="W78">
        <v>11.491175663311985</v>
      </c>
      <c r="X78">
        <v>24.978029028186793</v>
      </c>
      <c r="Y78">
        <v>0</v>
      </c>
      <c r="Z78">
        <v>4.9688495999999995</v>
      </c>
      <c r="AA78">
        <v>10.70523094306008</v>
      </c>
      <c r="AB78">
        <v>10.036104000000002</v>
      </c>
      <c r="AC78">
        <v>4.9205309999999987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8.3049304000000017</v>
      </c>
      <c r="AJ78">
        <v>0</v>
      </c>
      <c r="AK78">
        <v>6.7038399999999996</v>
      </c>
      <c r="AL78">
        <v>6.787300000000001</v>
      </c>
      <c r="AM78">
        <v>4.0144416000000014</v>
      </c>
      <c r="AN78">
        <v>0</v>
      </c>
      <c r="AO78">
        <v>0</v>
      </c>
      <c r="AP78">
        <v>1.3013575663412231</v>
      </c>
      <c r="AQ78">
        <v>0</v>
      </c>
      <c r="AR78">
        <v>2.8039999999999998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743.83857690101195</v>
      </c>
      <c r="DN78">
        <v>25.543814243165308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82.077447487962189</v>
      </c>
      <c r="L79">
        <v>65.22502305097629</v>
      </c>
      <c r="M79">
        <v>0</v>
      </c>
      <c r="N79">
        <v>14.4</v>
      </c>
      <c r="O79">
        <v>50.382674755352973</v>
      </c>
      <c r="P79">
        <v>45.369173073817393</v>
      </c>
      <c r="Q79">
        <v>5.2232380095923254</v>
      </c>
      <c r="R79">
        <v>8.5321164510166358</v>
      </c>
      <c r="S79">
        <v>6.7035612700901606</v>
      </c>
      <c r="T79">
        <v>0</v>
      </c>
      <c r="U79">
        <v>330.95521253735768</v>
      </c>
      <c r="V79">
        <v>3.6193759071117562</v>
      </c>
      <c r="W79">
        <v>11.491175663311985</v>
      </c>
      <c r="X79">
        <v>24.978029028186793</v>
      </c>
      <c r="Y79">
        <v>0</v>
      </c>
      <c r="Z79">
        <v>4.9688495999999995</v>
      </c>
      <c r="AA79">
        <v>7.1231762347921901</v>
      </c>
      <c r="AB79">
        <v>10.036104000000002</v>
      </c>
      <c r="AC79">
        <v>4.9205309999999987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8.3049304000000017</v>
      </c>
      <c r="AJ79">
        <v>0</v>
      </c>
      <c r="AK79">
        <v>6.7038399999999996</v>
      </c>
      <c r="AL79">
        <v>6.787300000000001</v>
      </c>
      <c r="AM79">
        <v>4.0144416000000014</v>
      </c>
      <c r="AN79">
        <v>0</v>
      </c>
      <c r="AO79">
        <v>0</v>
      </c>
      <c r="AP79">
        <v>1.3013575663412231</v>
      </c>
      <c r="AQ79">
        <v>0</v>
      </c>
      <c r="AR79">
        <v>2.8039999999999998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740.37552752384374</v>
      </c>
      <c r="DN79">
        <v>25.424808912065728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82.077447487962189</v>
      </c>
      <c r="L80">
        <v>65.22502305097629</v>
      </c>
      <c r="M80">
        <v>0</v>
      </c>
      <c r="N80">
        <v>14.4</v>
      </c>
      <c r="O80">
        <v>50.382674755352973</v>
      </c>
      <c r="P80">
        <v>45.369173073817393</v>
      </c>
      <c r="Q80">
        <v>5.2232380095923254</v>
      </c>
      <c r="R80">
        <v>8.5321164510166358</v>
      </c>
      <c r="S80">
        <v>6.7035612700901606</v>
      </c>
      <c r="T80">
        <v>0</v>
      </c>
      <c r="U80">
        <v>330.95521253735768</v>
      </c>
      <c r="V80">
        <v>3.6193759071117562</v>
      </c>
      <c r="W80">
        <v>11.491175663311985</v>
      </c>
      <c r="X80">
        <v>24.978029028186793</v>
      </c>
      <c r="Y80">
        <v>0</v>
      </c>
      <c r="Z80">
        <v>4.9688495999999995</v>
      </c>
      <c r="AA80">
        <v>7.1231762347921901</v>
      </c>
      <c r="AB80">
        <v>10.036104000000002</v>
      </c>
      <c r="AC80">
        <v>4.9205309999999987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0.96990000000000021</v>
      </c>
      <c r="AJ80">
        <v>0</v>
      </c>
      <c r="AK80">
        <v>6.7038399999999996</v>
      </c>
      <c r="AL80">
        <v>6.787300000000001</v>
      </c>
      <c r="AM80">
        <v>4.0144416000000014</v>
      </c>
      <c r="AN80">
        <v>0</v>
      </c>
      <c r="AO80">
        <v>0</v>
      </c>
      <c r="AP80">
        <v>1.3013575663412231</v>
      </c>
      <c r="AQ80">
        <v>0</v>
      </c>
      <c r="AR80">
        <v>2.8039999999999998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733.28401999171501</v>
      </c>
      <c r="DN80">
        <v>25.181286044194561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82.077447487962189</v>
      </c>
      <c r="L81">
        <v>65.22502305097629</v>
      </c>
      <c r="M81">
        <v>0</v>
      </c>
      <c r="N81">
        <v>14.4</v>
      </c>
      <c r="O81">
        <v>50.382674755352973</v>
      </c>
      <c r="P81">
        <v>45.369173073817393</v>
      </c>
      <c r="Q81">
        <v>5.2232380095923254</v>
      </c>
      <c r="R81">
        <v>8.5321164510166358</v>
      </c>
      <c r="S81">
        <v>6.7035612700901606</v>
      </c>
      <c r="T81">
        <v>0</v>
      </c>
      <c r="U81">
        <v>330.95521253735768</v>
      </c>
      <c r="V81">
        <v>3.6193759071117562</v>
      </c>
      <c r="W81">
        <v>11.491175663311985</v>
      </c>
      <c r="X81">
        <v>24.978029028186793</v>
      </c>
      <c r="Y81">
        <v>0</v>
      </c>
      <c r="Z81">
        <v>1.6562832000000001</v>
      </c>
      <c r="AA81">
        <v>6.6215441055814726</v>
      </c>
      <c r="AB81">
        <v>10.036104000000002</v>
      </c>
      <c r="AC81">
        <v>4.9205309999999987</v>
      </c>
      <c r="AD81">
        <v>9.2812720000000013</v>
      </c>
      <c r="AE81">
        <v>12.557578800000002</v>
      </c>
      <c r="AF81">
        <v>0</v>
      </c>
      <c r="AG81">
        <v>0</v>
      </c>
      <c r="AH81">
        <v>33.67560000000001</v>
      </c>
      <c r="AI81">
        <v>0</v>
      </c>
      <c r="AJ81">
        <v>0</v>
      </c>
      <c r="AK81">
        <v>6.7038399999999996</v>
      </c>
      <c r="AL81">
        <v>6.787300000000001</v>
      </c>
      <c r="AM81">
        <v>2.6817120000000001</v>
      </c>
      <c r="AN81">
        <v>0</v>
      </c>
      <c r="AO81">
        <v>0</v>
      </c>
      <c r="AP81">
        <v>1.3013575663412231</v>
      </c>
      <c r="AQ81">
        <v>0</v>
      </c>
      <c r="AR81">
        <v>2.8039999999999998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725.46333847306664</v>
      </c>
      <c r="DN81">
        <v>24.912711433632083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82.077447487962189</v>
      </c>
      <c r="L82">
        <v>65.22502305097629</v>
      </c>
      <c r="M82">
        <v>0</v>
      </c>
      <c r="N82">
        <v>14.4</v>
      </c>
      <c r="O82">
        <v>50.382674755352973</v>
      </c>
      <c r="P82">
        <v>45.369173073817393</v>
      </c>
      <c r="Q82">
        <v>5.2232380095923254</v>
      </c>
      <c r="R82">
        <v>8.5321164510166358</v>
      </c>
      <c r="S82">
        <v>6.7035612700901606</v>
      </c>
      <c r="T82">
        <v>0</v>
      </c>
      <c r="U82">
        <v>330.95521253735768</v>
      </c>
      <c r="V82">
        <v>3.6193759071117562</v>
      </c>
      <c r="W82">
        <v>11.491175663311985</v>
      </c>
      <c r="X82">
        <v>24.978029028186793</v>
      </c>
      <c r="Y82">
        <v>0</v>
      </c>
      <c r="Z82">
        <v>0</v>
      </c>
      <c r="AA82">
        <v>3.5515554748118801</v>
      </c>
      <c r="AB82">
        <v>10.036104000000002</v>
      </c>
      <c r="AC82">
        <v>0</v>
      </c>
      <c r="AD82">
        <v>9.2812720000000013</v>
      </c>
      <c r="AE82">
        <v>12.557578800000002</v>
      </c>
      <c r="AF82">
        <v>0</v>
      </c>
      <c r="AG82">
        <v>0</v>
      </c>
      <c r="AH82">
        <v>24.054000000000002</v>
      </c>
      <c r="AI82">
        <v>0</v>
      </c>
      <c r="AJ82">
        <v>0</v>
      </c>
      <c r="AK82">
        <v>6.7038399999999996</v>
      </c>
      <c r="AL82">
        <v>6.787300000000001</v>
      </c>
      <c r="AM82">
        <v>2.6817120000000001</v>
      </c>
      <c r="AN82">
        <v>0</v>
      </c>
      <c r="AO82">
        <v>0</v>
      </c>
      <c r="AP82">
        <v>1.3013575663412231</v>
      </c>
      <c r="AQ82">
        <v>0</v>
      </c>
      <c r="AR82">
        <v>2.8039999999999998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706.83471627011306</v>
      </c>
      <c r="DN82">
        <v>24.272930805815882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82.077447487962189</v>
      </c>
      <c r="L83">
        <v>65.22502305097629</v>
      </c>
      <c r="M83">
        <v>0</v>
      </c>
      <c r="N83">
        <v>14.4</v>
      </c>
      <c r="O83">
        <v>50.382674755352973</v>
      </c>
      <c r="P83">
        <v>45.369173073817393</v>
      </c>
      <c r="Q83">
        <v>5.2232380095923254</v>
      </c>
      <c r="R83">
        <v>8.5321164510166358</v>
      </c>
      <c r="S83">
        <v>6.7035612700901606</v>
      </c>
      <c r="T83">
        <v>0</v>
      </c>
      <c r="U83">
        <v>330.95521253735768</v>
      </c>
      <c r="V83">
        <v>3.6193759071117562</v>
      </c>
      <c r="W83">
        <v>11.491175663311985</v>
      </c>
      <c r="X83">
        <v>24.978029028186793</v>
      </c>
      <c r="Y83">
        <v>0</v>
      </c>
      <c r="Z83">
        <v>0</v>
      </c>
      <c r="AA83">
        <v>3.5515554748118801</v>
      </c>
      <c r="AB83">
        <v>6.6907360000000011</v>
      </c>
      <c r="AC83">
        <v>0</v>
      </c>
      <c r="AD83">
        <v>9.2812720000000013</v>
      </c>
      <c r="AE83">
        <v>8.3717191999999976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6.7038399999999996</v>
      </c>
      <c r="AL83">
        <v>6.787300000000001</v>
      </c>
      <c r="AM83">
        <v>1.340856</v>
      </c>
      <c r="AN83">
        <v>0</v>
      </c>
      <c r="AO83">
        <v>0</v>
      </c>
      <c r="AP83">
        <v>1.3013575663412231</v>
      </c>
      <c r="AQ83">
        <v>0</v>
      </c>
      <c r="AR83">
        <v>2.8039999999999998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693.60610430646648</v>
      </c>
      <c r="DN83">
        <v>23.818659169462695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82.077447487962189</v>
      </c>
      <c r="L84">
        <v>65.22502305097629</v>
      </c>
      <c r="M84">
        <v>0</v>
      </c>
      <c r="N84">
        <v>14.4</v>
      </c>
      <c r="O84">
        <v>50.382674755352973</v>
      </c>
      <c r="P84">
        <v>45.369173073817393</v>
      </c>
      <c r="Q84">
        <v>5.2232380095923254</v>
      </c>
      <c r="R84">
        <v>8.5321164510166358</v>
      </c>
      <c r="S84">
        <v>6.7035612700901606</v>
      </c>
      <c r="T84">
        <v>0</v>
      </c>
      <c r="U84">
        <v>330.95521253735768</v>
      </c>
      <c r="V84">
        <v>3.6193759071117562</v>
      </c>
      <c r="W84">
        <v>11.491175663311985</v>
      </c>
      <c r="X84">
        <v>24.978029028186793</v>
      </c>
      <c r="Y84">
        <v>0</v>
      </c>
      <c r="Z84">
        <v>0</v>
      </c>
      <c r="AA84">
        <v>1.7858103799901544</v>
      </c>
      <c r="AB84">
        <v>3.3453680000000015</v>
      </c>
      <c r="AC84">
        <v>0</v>
      </c>
      <c r="AD84">
        <v>6.3744999999999994</v>
      </c>
      <c r="AE84">
        <v>8.3717191999999976</v>
      </c>
      <c r="AF84">
        <v>0</v>
      </c>
      <c r="AG84">
        <v>0</v>
      </c>
      <c r="AH84">
        <v>14.432400000000003</v>
      </c>
      <c r="AI84">
        <v>0</v>
      </c>
      <c r="AJ84">
        <v>0</v>
      </c>
      <c r="AK84">
        <v>6.7038399999999996</v>
      </c>
      <c r="AL84">
        <v>6.787300000000001</v>
      </c>
      <c r="AM84">
        <v>1.340856</v>
      </c>
      <c r="AN84">
        <v>0</v>
      </c>
      <c r="AO84">
        <v>0</v>
      </c>
      <c r="AP84">
        <v>1.3013575663412231</v>
      </c>
      <c r="AQ84">
        <v>0</v>
      </c>
      <c r="AR84">
        <v>2.8039999999999998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681.2033719524851</v>
      </c>
      <c r="DN84">
        <v>23.392706428622471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82.077447487962189</v>
      </c>
      <c r="L85">
        <v>65.22502305097629</v>
      </c>
      <c r="M85">
        <v>0</v>
      </c>
      <c r="N85">
        <v>14.4</v>
      </c>
      <c r="O85">
        <v>50.382674755352973</v>
      </c>
      <c r="P85">
        <v>45.369173073817393</v>
      </c>
      <c r="Q85">
        <v>1.8719494047619047</v>
      </c>
      <c r="R85">
        <v>8.5321164510166358</v>
      </c>
      <c r="S85">
        <v>2.8343514773139749</v>
      </c>
      <c r="T85">
        <v>0</v>
      </c>
      <c r="U85">
        <v>330.95521253735768</v>
      </c>
      <c r="V85">
        <v>3.6193759071117562</v>
      </c>
      <c r="W85">
        <v>11.491175663311985</v>
      </c>
      <c r="X85">
        <v>24.978029028186793</v>
      </c>
      <c r="Y85">
        <v>0</v>
      </c>
      <c r="Z85">
        <v>0</v>
      </c>
      <c r="AA85">
        <v>0</v>
      </c>
      <c r="AB85">
        <v>3.3453680000000015</v>
      </c>
      <c r="AC85">
        <v>0</v>
      </c>
      <c r="AD85">
        <v>4.6969999999999992</v>
      </c>
      <c r="AE85">
        <v>8.3717191999999976</v>
      </c>
      <c r="AF85">
        <v>0</v>
      </c>
      <c r="AG85">
        <v>0</v>
      </c>
      <c r="AH85">
        <v>10.824300000000003</v>
      </c>
      <c r="AI85">
        <v>0</v>
      </c>
      <c r="AJ85">
        <v>0</v>
      </c>
      <c r="AK85">
        <v>6.7038399999999996</v>
      </c>
      <c r="AL85">
        <v>6.787300000000001</v>
      </c>
      <c r="AM85">
        <v>1.340856</v>
      </c>
      <c r="AN85">
        <v>0</v>
      </c>
      <c r="AO85">
        <v>0</v>
      </c>
      <c r="AP85">
        <v>1.3013575663412231</v>
      </c>
      <c r="AQ85">
        <v>0</v>
      </c>
      <c r="AR85">
        <v>2.8039999999999998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667.38599486642249</v>
      </c>
      <c r="DN85">
        <v>22.918174737088279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82.077447487962189</v>
      </c>
      <c r="L86">
        <v>65.22502305097629</v>
      </c>
      <c r="M86">
        <v>0</v>
      </c>
      <c r="N86">
        <v>14.4</v>
      </c>
      <c r="O86">
        <v>50.382674755352973</v>
      </c>
      <c r="P86">
        <v>45.369173073817393</v>
      </c>
      <c r="Q86">
        <v>1.8719494047619047</v>
      </c>
      <c r="R86">
        <v>8.5321164510166358</v>
      </c>
      <c r="S86">
        <v>2.8031172953081871</v>
      </c>
      <c r="T86">
        <v>0</v>
      </c>
      <c r="U86">
        <v>330.95521253735768</v>
      </c>
      <c r="V86">
        <v>3.6193759071117562</v>
      </c>
      <c r="W86">
        <v>11.491175663311985</v>
      </c>
      <c r="X86">
        <v>24.978029028186793</v>
      </c>
      <c r="Y86">
        <v>0</v>
      </c>
      <c r="Z86">
        <v>0</v>
      </c>
      <c r="AA86">
        <v>0</v>
      </c>
      <c r="AB86">
        <v>3.3453680000000015</v>
      </c>
      <c r="AC86">
        <v>0</v>
      </c>
      <c r="AD86">
        <v>4.5627999999999993</v>
      </c>
      <c r="AE86">
        <v>8.3717191999999976</v>
      </c>
      <c r="AF86">
        <v>0</v>
      </c>
      <c r="AG86">
        <v>0</v>
      </c>
      <c r="AH86">
        <v>10.824300000000003</v>
      </c>
      <c r="AI86">
        <v>0</v>
      </c>
      <c r="AJ86">
        <v>0</v>
      </c>
      <c r="AK86">
        <v>6.7038399999999996</v>
      </c>
      <c r="AL86">
        <v>3.3936500000000005</v>
      </c>
      <c r="AM86">
        <v>0.80586800000000014</v>
      </c>
      <c r="AN86">
        <v>0</v>
      </c>
      <c r="AO86">
        <v>0</v>
      </c>
      <c r="AP86">
        <v>1.3013575663412231</v>
      </c>
      <c r="AQ86">
        <v>0</v>
      </c>
      <c r="AR86">
        <v>2.8039999999999998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663.42784585479285</v>
      </c>
      <c r="DN86">
        <v>22.782251566712219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82.084287233650599</v>
      </c>
      <c r="L87">
        <v>35.002074665146765</v>
      </c>
      <c r="M87">
        <v>0</v>
      </c>
      <c r="N87">
        <v>14.4</v>
      </c>
      <c r="O87">
        <v>50.382674755352973</v>
      </c>
      <c r="P87">
        <v>45.369173073817393</v>
      </c>
      <c r="Q87">
        <v>1.8718216318785577</v>
      </c>
      <c r="R87">
        <v>8.8229529856877633</v>
      </c>
      <c r="S87">
        <v>3.3932954064652883</v>
      </c>
      <c r="T87">
        <v>0</v>
      </c>
      <c r="U87">
        <v>330.95521253735768</v>
      </c>
      <c r="V87">
        <v>3.6202460732984294</v>
      </c>
      <c r="W87">
        <v>11.491451764371085</v>
      </c>
      <c r="X87">
        <v>24.978029028186793</v>
      </c>
      <c r="Y87">
        <v>0</v>
      </c>
      <c r="Z87">
        <v>0</v>
      </c>
      <c r="AA87">
        <v>0</v>
      </c>
      <c r="AB87">
        <v>3.3453680000000015</v>
      </c>
      <c r="AC87">
        <v>0</v>
      </c>
      <c r="AD87">
        <v>2.0800999999999998</v>
      </c>
      <c r="AE87">
        <v>4.1858595999999988</v>
      </c>
      <c r="AF87">
        <v>0</v>
      </c>
      <c r="AG87">
        <v>0</v>
      </c>
      <c r="AH87">
        <v>10.824300000000003</v>
      </c>
      <c r="AI87">
        <v>0</v>
      </c>
      <c r="AJ87">
        <v>0</v>
      </c>
      <c r="AK87">
        <v>6.7038399999999996</v>
      </c>
      <c r="AL87">
        <v>3.3936500000000005</v>
      </c>
      <c r="AM87">
        <v>0</v>
      </c>
      <c r="AN87">
        <v>0</v>
      </c>
      <c r="AO87">
        <v>0</v>
      </c>
      <c r="AP87">
        <v>1.3013575663412231</v>
      </c>
      <c r="AQ87">
        <v>0</v>
      </c>
      <c r="AR87">
        <v>2.8039999999999998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627.84135371649415</v>
      </c>
      <c r="DN87">
        <v>21.560240605060407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82.084287233650599</v>
      </c>
      <c r="L88">
        <v>35.001763880537183</v>
      </c>
      <c r="M88">
        <v>0</v>
      </c>
      <c r="N88">
        <v>14.4</v>
      </c>
      <c r="O88">
        <v>50.382674755352973</v>
      </c>
      <c r="P88">
        <v>45.369173073817393</v>
      </c>
      <c r="Q88">
        <v>1.8718216318785577</v>
      </c>
      <c r="R88">
        <v>8.5325900000000008</v>
      </c>
      <c r="S88">
        <v>2.8014758291174813</v>
      </c>
      <c r="T88">
        <v>0</v>
      </c>
      <c r="U88">
        <v>330.95521253735768</v>
      </c>
      <c r="V88">
        <v>3.6202460732984294</v>
      </c>
      <c r="W88">
        <v>11.491451764371085</v>
      </c>
      <c r="X88">
        <v>24.978029028186793</v>
      </c>
      <c r="Y88">
        <v>0</v>
      </c>
      <c r="Z88">
        <v>0</v>
      </c>
      <c r="AA88">
        <v>0</v>
      </c>
      <c r="AB88">
        <v>3.3453680000000015</v>
      </c>
      <c r="AC88">
        <v>0</v>
      </c>
      <c r="AD88">
        <v>2.0800999999999998</v>
      </c>
      <c r="AE88">
        <v>4.1858595999999988</v>
      </c>
      <c r="AF88">
        <v>0</v>
      </c>
      <c r="AG88">
        <v>0</v>
      </c>
      <c r="AH88">
        <v>10.824300000000003</v>
      </c>
      <c r="AI88">
        <v>0</v>
      </c>
      <c r="AJ88">
        <v>0</v>
      </c>
      <c r="AK88">
        <v>6.7038399999999996</v>
      </c>
      <c r="AL88">
        <v>3.3936500000000005</v>
      </c>
      <c r="AM88">
        <v>0</v>
      </c>
      <c r="AN88">
        <v>0</v>
      </c>
      <c r="AO88">
        <v>0</v>
      </c>
      <c r="AP88">
        <v>1.3013575663412231</v>
      </c>
      <c r="AQ88">
        <v>0</v>
      </c>
      <c r="AR88">
        <v>12.618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636.4763653979627</v>
      </c>
      <c r="DN88">
        <v>21.856735575946644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82.077447487962189</v>
      </c>
      <c r="L89">
        <v>35.002265511489</v>
      </c>
      <c r="M89">
        <v>0</v>
      </c>
      <c r="N89">
        <v>14.4</v>
      </c>
      <c r="O89">
        <v>50.382674755352973</v>
      </c>
      <c r="P89">
        <v>45.369173073817393</v>
      </c>
      <c r="Q89">
        <v>1.8719494047619047</v>
      </c>
      <c r="R89">
        <v>5.9159290666666662</v>
      </c>
      <c r="S89">
        <v>2.2871696679797409</v>
      </c>
      <c r="T89">
        <v>0</v>
      </c>
      <c r="U89">
        <v>330.95521253735768</v>
      </c>
      <c r="V89">
        <v>3.6193759071117562</v>
      </c>
      <c r="W89">
        <v>11.491175663311985</v>
      </c>
      <c r="X89">
        <v>24.978029028186793</v>
      </c>
      <c r="Y89">
        <v>0</v>
      </c>
      <c r="Z89">
        <v>0</v>
      </c>
      <c r="AA89">
        <v>0</v>
      </c>
      <c r="AB89">
        <v>3.3453680000000015</v>
      </c>
      <c r="AC89">
        <v>0</v>
      </c>
      <c r="AD89">
        <v>0</v>
      </c>
      <c r="AE89">
        <v>4.1858595999999988</v>
      </c>
      <c r="AF89">
        <v>0</v>
      </c>
      <c r="AG89">
        <v>0</v>
      </c>
      <c r="AH89">
        <v>5.2918799999999999</v>
      </c>
      <c r="AI89">
        <v>0</v>
      </c>
      <c r="AJ89">
        <v>0</v>
      </c>
      <c r="AK89">
        <v>6.7038399999999996</v>
      </c>
      <c r="AL89">
        <v>3.3936500000000005</v>
      </c>
      <c r="AM89">
        <v>0</v>
      </c>
      <c r="AN89">
        <v>0</v>
      </c>
      <c r="AO89">
        <v>0</v>
      </c>
      <c r="AP89">
        <v>1.3013575663412231</v>
      </c>
      <c r="AQ89">
        <v>0</v>
      </c>
      <c r="AR89">
        <v>12.618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626.08244984115163</v>
      </c>
      <c r="DN89">
        <v>21.499807429187797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82.077447487962189</v>
      </c>
      <c r="L90">
        <v>35.001727107095618</v>
      </c>
      <c r="M90">
        <v>0</v>
      </c>
      <c r="N90">
        <v>14.4</v>
      </c>
      <c r="O90">
        <v>50.382674755352973</v>
      </c>
      <c r="P90">
        <v>45.369173073817393</v>
      </c>
      <c r="Q90">
        <v>1.8719494047619047</v>
      </c>
      <c r="R90">
        <v>8.5321164510166358</v>
      </c>
      <c r="S90">
        <v>2.8031172953081871</v>
      </c>
      <c r="T90">
        <v>0</v>
      </c>
      <c r="U90">
        <v>330.95521253735768</v>
      </c>
      <c r="V90">
        <v>3.6193759071117562</v>
      </c>
      <c r="W90">
        <v>11.491175663311985</v>
      </c>
      <c r="X90">
        <v>24.978029028186793</v>
      </c>
      <c r="Y90">
        <v>0</v>
      </c>
      <c r="Z90">
        <v>0</v>
      </c>
      <c r="AA90">
        <v>0</v>
      </c>
      <c r="AB90">
        <v>3.3453680000000015</v>
      </c>
      <c r="AC90">
        <v>0</v>
      </c>
      <c r="AD90">
        <v>0</v>
      </c>
      <c r="AE90">
        <v>4.1858595999999988</v>
      </c>
      <c r="AF90">
        <v>0</v>
      </c>
      <c r="AG90">
        <v>0</v>
      </c>
      <c r="AH90">
        <v>5.2918799999999999</v>
      </c>
      <c r="AI90">
        <v>0</v>
      </c>
      <c r="AJ90">
        <v>0</v>
      </c>
      <c r="AK90">
        <v>6.7038399999999996</v>
      </c>
      <c r="AL90">
        <v>3.3936500000000005</v>
      </c>
      <c r="AM90">
        <v>0</v>
      </c>
      <c r="AN90">
        <v>0</v>
      </c>
      <c r="AO90">
        <v>0</v>
      </c>
      <c r="AP90">
        <v>1.3013575663412231</v>
      </c>
      <c r="AQ90">
        <v>0</v>
      </c>
      <c r="AR90">
        <v>2.2432000000000007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619.07972094126433</v>
      </c>
      <c r="DN90">
        <v>21.259332936360018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82.077447487962189</v>
      </c>
      <c r="L91">
        <v>35.002265511489</v>
      </c>
      <c r="M91">
        <v>0</v>
      </c>
      <c r="N91">
        <v>14.4</v>
      </c>
      <c r="O91">
        <v>50.382674755352973</v>
      </c>
      <c r="P91">
        <v>45.369173073817393</v>
      </c>
      <c r="Q91">
        <v>1.8719494047619047</v>
      </c>
      <c r="R91">
        <v>8.5321164510166358</v>
      </c>
      <c r="S91">
        <v>2.8031172953081871</v>
      </c>
      <c r="T91">
        <v>0</v>
      </c>
      <c r="U91">
        <v>330.95521253735768</v>
      </c>
      <c r="V91">
        <v>3.6193759071117562</v>
      </c>
      <c r="W91">
        <v>11.491175663311985</v>
      </c>
      <c r="X91">
        <v>24.978029028186793</v>
      </c>
      <c r="Y91">
        <v>0</v>
      </c>
      <c r="Z91">
        <v>0</v>
      </c>
      <c r="AA91">
        <v>0</v>
      </c>
      <c r="AB91">
        <v>3.3453680000000015</v>
      </c>
      <c r="AC91">
        <v>0</v>
      </c>
      <c r="AD91">
        <v>0</v>
      </c>
      <c r="AE91">
        <v>4.1858595999999988</v>
      </c>
      <c r="AF91">
        <v>0</v>
      </c>
      <c r="AG91">
        <v>0</v>
      </c>
      <c r="AH91">
        <v>5.2918799999999999</v>
      </c>
      <c r="AI91">
        <v>0</v>
      </c>
      <c r="AJ91">
        <v>0</v>
      </c>
      <c r="AK91">
        <v>6.7038399999999996</v>
      </c>
      <c r="AL91">
        <v>3.3936500000000005</v>
      </c>
      <c r="AM91">
        <v>0</v>
      </c>
      <c r="AN91">
        <v>0</v>
      </c>
      <c r="AO91">
        <v>0</v>
      </c>
      <c r="AP91">
        <v>1.3013575663412231</v>
      </c>
      <c r="AQ91">
        <v>0</v>
      </c>
      <c r="AR91">
        <v>2.2432000000000007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619.08024147063179</v>
      </c>
      <c r="DN91">
        <v>21.259350811385879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82.077447487962189</v>
      </c>
      <c r="L92">
        <v>35.002265511489</v>
      </c>
      <c r="M92">
        <v>0</v>
      </c>
      <c r="N92">
        <v>14.4</v>
      </c>
      <c r="O92">
        <v>50.382674755352973</v>
      </c>
      <c r="P92">
        <v>45.369173073817393</v>
      </c>
      <c r="Q92">
        <v>1.8719494047619047</v>
      </c>
      <c r="R92">
        <v>8.5321164510166358</v>
      </c>
      <c r="S92">
        <v>2.8031172953081871</v>
      </c>
      <c r="T92">
        <v>0</v>
      </c>
      <c r="U92">
        <v>330.95521253735768</v>
      </c>
      <c r="V92">
        <v>3.6193759071117562</v>
      </c>
      <c r="W92">
        <v>11.491175663311985</v>
      </c>
      <c r="X92">
        <v>24.978029028186793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4.1858595999999988</v>
      </c>
      <c r="AF92">
        <v>0</v>
      </c>
      <c r="AG92">
        <v>0</v>
      </c>
      <c r="AH92">
        <v>5.2918799999999999</v>
      </c>
      <c r="AI92">
        <v>0</v>
      </c>
      <c r="AJ92">
        <v>0</v>
      </c>
      <c r="AK92">
        <v>6.7038399999999996</v>
      </c>
      <c r="AL92">
        <v>3.3936500000000005</v>
      </c>
      <c r="AM92">
        <v>0</v>
      </c>
      <c r="AN92">
        <v>0</v>
      </c>
      <c r="AO92">
        <v>0</v>
      </c>
      <c r="AP92">
        <v>1.3013575663412231</v>
      </c>
      <c r="AQ92">
        <v>0</v>
      </c>
      <c r="AR92">
        <v>2.2432000000000007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615.84593960491532</v>
      </c>
      <c r="DN92">
        <v>21.148284677102303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82.077447487962189</v>
      </c>
      <c r="L93">
        <v>35.002265511489</v>
      </c>
      <c r="M93">
        <v>0</v>
      </c>
      <c r="N93">
        <v>14.4</v>
      </c>
      <c r="O93">
        <v>50.382674755352973</v>
      </c>
      <c r="P93">
        <v>45.369173073817393</v>
      </c>
      <c r="Q93">
        <v>1.8719494047619047</v>
      </c>
      <c r="R93">
        <v>8.5321164510166358</v>
      </c>
      <c r="S93">
        <v>2.8031172953081871</v>
      </c>
      <c r="T93">
        <v>0</v>
      </c>
      <c r="U93">
        <v>330.95521253735768</v>
      </c>
      <c r="V93">
        <v>3.6193759071117562</v>
      </c>
      <c r="W93">
        <v>11.491175663311985</v>
      </c>
      <c r="X93">
        <v>24.978029028186793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6.7038399999999996</v>
      </c>
      <c r="AL93">
        <v>3.3936500000000005</v>
      </c>
      <c r="AM93">
        <v>0</v>
      </c>
      <c r="AN93">
        <v>0</v>
      </c>
      <c r="AO93">
        <v>0</v>
      </c>
      <c r="AP93">
        <v>1.3013575663412231</v>
      </c>
      <c r="AQ93">
        <v>0</v>
      </c>
      <c r="AR93">
        <v>2.2432000000000007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610.72975007171578</v>
      </c>
      <c r="DN93">
        <v>20.972594210301885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82.077447487962189</v>
      </c>
      <c r="L94">
        <v>35.002317417734524</v>
      </c>
      <c r="M94">
        <v>0</v>
      </c>
      <c r="N94">
        <v>14.4</v>
      </c>
      <c r="O94">
        <v>50.382674755352973</v>
      </c>
      <c r="P94">
        <v>45.369173073817393</v>
      </c>
      <c r="Q94">
        <v>1.8718216318785577</v>
      </c>
      <c r="R94">
        <v>8.2534866728797773</v>
      </c>
      <c r="S94">
        <v>2.8014758291174813</v>
      </c>
      <c r="T94">
        <v>0</v>
      </c>
      <c r="U94">
        <v>330.95521253735768</v>
      </c>
      <c r="V94">
        <v>3.6193759071117562</v>
      </c>
      <c r="W94">
        <v>11.491175663311985</v>
      </c>
      <c r="X94">
        <v>24.978029028186793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6.7038399999999996</v>
      </c>
      <c r="AL94">
        <v>3.3936500000000005</v>
      </c>
      <c r="AM94">
        <v>0</v>
      </c>
      <c r="AN94">
        <v>0</v>
      </c>
      <c r="AO94">
        <v>0</v>
      </c>
      <c r="AP94">
        <v>1.3013575663412231</v>
      </c>
      <c r="AQ94">
        <v>0</v>
      </c>
      <c r="AR94">
        <v>2.2432000000000007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610.45871043353611</v>
      </c>
      <c r="DN94">
        <v>20.963286737516206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82.077447487962189</v>
      </c>
      <c r="L95">
        <v>35.002317417734524</v>
      </c>
      <c r="M95">
        <v>0</v>
      </c>
      <c r="N95">
        <v>14.4</v>
      </c>
      <c r="O95">
        <v>50.382674755352973</v>
      </c>
      <c r="P95">
        <v>45.369173073817393</v>
      </c>
      <c r="Q95">
        <v>1.8718216318785577</v>
      </c>
      <c r="R95">
        <v>5.668605928989523</v>
      </c>
      <c r="S95">
        <v>2.8014758291174813</v>
      </c>
      <c r="T95">
        <v>0</v>
      </c>
      <c r="U95">
        <v>330.95521253735768</v>
      </c>
      <c r="V95">
        <v>3.6193759071117562</v>
      </c>
      <c r="W95">
        <v>11.491175663311985</v>
      </c>
      <c r="X95">
        <v>24.978029028186793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6.7038399999999996</v>
      </c>
      <c r="AL95">
        <v>0.64922000000000013</v>
      </c>
      <c r="AM95">
        <v>0</v>
      </c>
      <c r="AN95">
        <v>0</v>
      </c>
      <c r="AO95">
        <v>0</v>
      </c>
      <c r="AP95">
        <v>1.3013575663412231</v>
      </c>
      <c r="AQ95">
        <v>0</v>
      </c>
      <c r="AR95">
        <v>2.2432000000000007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605.30633291940592</v>
      </c>
      <c r="DN95">
        <v>20.786353507756239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62.838594396842204</v>
      </c>
      <c r="L96">
        <v>35.002317417734524</v>
      </c>
      <c r="M96">
        <v>0</v>
      </c>
      <c r="N96">
        <v>14.4</v>
      </c>
      <c r="O96">
        <v>50.382674755352973</v>
      </c>
      <c r="P96">
        <v>45.369173073817393</v>
      </c>
      <c r="Q96">
        <v>1.8718216318785577</v>
      </c>
      <c r="R96">
        <v>3.8688861538461534</v>
      </c>
      <c r="S96">
        <v>2.8014758291174813</v>
      </c>
      <c r="T96">
        <v>0</v>
      </c>
      <c r="U96">
        <v>330.95521253735768</v>
      </c>
      <c r="V96">
        <v>3.6193759071117562</v>
      </c>
      <c r="W96">
        <v>11.491175663311985</v>
      </c>
      <c r="X96">
        <v>24.978029028186793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6.7038399999999996</v>
      </c>
      <c r="AL96">
        <v>0.64922000000000013</v>
      </c>
      <c r="AM96">
        <v>0</v>
      </c>
      <c r="AN96">
        <v>0</v>
      </c>
      <c r="AO96">
        <v>0</v>
      </c>
      <c r="AP96">
        <v>1.3013575663412231</v>
      </c>
      <c r="AQ96">
        <v>0</v>
      </c>
      <c r="AR96">
        <v>2.2432000000000007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584.96624072523377</v>
      </c>
      <c r="DN96">
        <v>20.087872835664982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58.015825288496522</v>
      </c>
      <c r="L97">
        <v>35.002317417734524</v>
      </c>
      <c r="M97">
        <v>0</v>
      </c>
      <c r="N97">
        <v>14.4</v>
      </c>
      <c r="O97">
        <v>50.382674755352973</v>
      </c>
      <c r="P97">
        <v>45.369173073817393</v>
      </c>
      <c r="Q97">
        <v>1.8718216318785577</v>
      </c>
      <c r="R97">
        <v>3.8675547777777779</v>
      </c>
      <c r="S97">
        <v>2.8014758291174813</v>
      </c>
      <c r="T97">
        <v>0</v>
      </c>
      <c r="U97">
        <v>330.95521253735768</v>
      </c>
      <c r="V97">
        <v>3.6202460732984294</v>
      </c>
      <c r="W97">
        <v>11.491451764371085</v>
      </c>
      <c r="X97">
        <v>24.978029028186793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6.7038399999999996</v>
      </c>
      <c r="AL97">
        <v>0.64922000000000013</v>
      </c>
      <c r="AM97">
        <v>0</v>
      </c>
      <c r="AN97">
        <v>0</v>
      </c>
      <c r="AO97">
        <v>0</v>
      </c>
      <c r="AP97">
        <v>1.3013575663412231</v>
      </c>
      <c r="AQ97">
        <v>0</v>
      </c>
      <c r="AR97">
        <v>2.2432000000000007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580.30340854602707</v>
      </c>
      <c r="DN97">
        <v>19.927750797703261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58.015825288496522</v>
      </c>
      <c r="L98">
        <v>35.002317417734524</v>
      </c>
      <c r="M98">
        <v>0</v>
      </c>
      <c r="N98">
        <v>14.4</v>
      </c>
      <c r="O98">
        <v>50.382674755352973</v>
      </c>
      <c r="P98">
        <v>45.369173073817393</v>
      </c>
      <c r="Q98">
        <v>1.8718216318785577</v>
      </c>
      <c r="R98">
        <v>3.8675547777777779</v>
      </c>
      <c r="S98">
        <v>2.8014758291174813</v>
      </c>
      <c r="T98">
        <v>0</v>
      </c>
      <c r="U98">
        <v>330.95521253735768</v>
      </c>
      <c r="V98">
        <v>3.6202460732984294</v>
      </c>
      <c r="W98">
        <v>11.491451764371085</v>
      </c>
      <c r="X98">
        <v>24.978716515358784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6.7038399999999996</v>
      </c>
      <c r="AL98">
        <v>0.64922000000000013</v>
      </c>
      <c r="AM98">
        <v>0</v>
      </c>
      <c r="AN98">
        <v>0</v>
      </c>
      <c r="AO98">
        <v>0</v>
      </c>
      <c r="AP98">
        <v>1.3013575663412231</v>
      </c>
      <c r="AQ98">
        <v>0</v>
      </c>
      <c r="AR98">
        <v>2.2432000000000007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580.30407313654439</v>
      </c>
      <c r="DN98">
        <v>19.927773694357953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1.7000949647655503</v>
      </c>
      <c r="L99">
        <f t="shared" si="2"/>
        <v>1.079784199707589</v>
      </c>
      <c r="M99">
        <f t="shared" si="2"/>
        <v>0</v>
      </c>
      <c r="N99">
        <f t="shared" si="2"/>
        <v>0.6264354703100371</v>
      </c>
      <c r="O99">
        <f t="shared" si="2"/>
        <v>1.2091841941284724</v>
      </c>
      <c r="P99">
        <f t="shared" si="2"/>
        <v>1.0726831826916026</v>
      </c>
      <c r="Q99">
        <f t="shared" si="2"/>
        <v>6.2327004167140126E-2</v>
      </c>
      <c r="R99">
        <f t="shared" si="2"/>
        <v>0.16145867862806354</v>
      </c>
      <c r="S99">
        <f t="shared" si="2"/>
        <v>8.8043970992120454E-2</v>
      </c>
      <c r="T99">
        <f t="shared" si="2"/>
        <v>0</v>
      </c>
      <c r="U99">
        <f t="shared" si="2"/>
        <v>7.942925100896602</v>
      </c>
      <c r="V99">
        <f t="shared" si="2"/>
        <v>7.9684158699683275E-2</v>
      </c>
      <c r="W99">
        <f t="shared" si="2"/>
        <v>0.26280079436286091</v>
      </c>
      <c r="X99">
        <f t="shared" si="2"/>
        <v>0.59958064389919619</v>
      </c>
      <c r="Y99">
        <f t="shared" si="2"/>
        <v>0</v>
      </c>
      <c r="Z99">
        <f t="shared" si="2"/>
        <v>1.5814598799999996E-2</v>
      </c>
      <c r="AA99">
        <f t="shared" si="2"/>
        <v>3.4118810247544498E-2</v>
      </c>
      <c r="AB99">
        <f t="shared" si="2"/>
        <v>5.9380282000000034E-2</v>
      </c>
      <c r="AC99">
        <f t="shared" si="2"/>
        <v>1.5246692999999993E-2</v>
      </c>
      <c r="AD99">
        <f t="shared" si="2"/>
        <v>4.4282980499999999E-2</v>
      </c>
      <c r="AE99">
        <f t="shared" si="2"/>
        <v>0.14755155089999997</v>
      </c>
      <c r="AF99">
        <f t="shared" si="2"/>
        <v>0</v>
      </c>
      <c r="AG99">
        <f t="shared" si="2"/>
        <v>0</v>
      </c>
      <c r="AH99">
        <f t="shared" si="2"/>
        <v>0.22454408999999992</v>
      </c>
      <c r="AI99">
        <f t="shared" si="2"/>
        <v>2.0019705900000004E-2</v>
      </c>
      <c r="AJ99">
        <f t="shared" si="2"/>
        <v>0</v>
      </c>
      <c r="AK99">
        <f t="shared" si="2"/>
        <v>0.16089216000000026</v>
      </c>
      <c r="AL99">
        <f t="shared" si="2"/>
        <v>0.11286837250000005</v>
      </c>
      <c r="AM99">
        <f t="shared" si="2"/>
        <v>1.6080114000000003E-2</v>
      </c>
      <c r="AN99">
        <f t="shared" si="2"/>
        <v>0</v>
      </c>
      <c r="AO99">
        <f t="shared" si="2"/>
        <v>6.7208400000000031E-4</v>
      </c>
      <c r="AP99">
        <f t="shared" si="2"/>
        <v>3.4606676422320556E-2</v>
      </c>
      <c r="AQ99">
        <f t="shared" si="2"/>
        <v>0</v>
      </c>
      <c r="AR99">
        <f t="shared" si="2"/>
        <v>7.9773799999999964E-2</v>
      </c>
      <c r="AS99">
        <f t="shared" si="2"/>
        <v>6.7489850298394216E-2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15.389852292801683</v>
      </c>
      <c r="DN99">
        <f t="shared" si="3"/>
        <v>0.52849183901547492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4.6751620823620819</v>
      </c>
      <c r="L3">
        <v>317.99789029535862</v>
      </c>
      <c r="M3">
        <v>28.225744800449686</v>
      </c>
      <c r="N3">
        <v>36.240311350499212</v>
      </c>
      <c r="O3">
        <v>0</v>
      </c>
      <c r="P3">
        <v>27.151998597475455</v>
      </c>
      <c r="Q3">
        <v>2.9945036417910447</v>
      </c>
      <c r="R3">
        <v>10.298108155339804</v>
      </c>
      <c r="S3">
        <v>4.0034482758620689</v>
      </c>
      <c r="T3">
        <v>0</v>
      </c>
      <c r="U3">
        <v>25.703150393953614</v>
      </c>
      <c r="V3">
        <v>4.374274310595065</v>
      </c>
      <c r="W3">
        <v>13.870086916742908</v>
      </c>
      <c r="X3">
        <v>30.170149347917548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5.0553983999999996</v>
      </c>
      <c r="AF3">
        <v>2.7225000000000001</v>
      </c>
      <c r="AG3">
        <v>6.1928193599999997</v>
      </c>
      <c r="AH3">
        <v>0</v>
      </c>
      <c r="AI3">
        <v>0</v>
      </c>
      <c r="AJ3">
        <v>0</v>
      </c>
      <c r="AK3">
        <v>8.0974399999999971</v>
      </c>
      <c r="AL3">
        <v>0</v>
      </c>
      <c r="AM3">
        <v>0</v>
      </c>
      <c r="AN3">
        <v>0.59302999999999995</v>
      </c>
      <c r="AO3">
        <v>9.0199200000000021E-2</v>
      </c>
      <c r="AP3">
        <v>1.2576850228199425</v>
      </c>
      <c r="AQ3">
        <v>0</v>
      </c>
      <c r="AR3">
        <v>15.241500000000002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536.32385527758822</v>
      </c>
      <c r="DN3">
        <v>18.417487150860978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4.6751620823620819</v>
      </c>
      <c r="L4">
        <v>317.99789029535862</v>
      </c>
      <c r="M4">
        <v>28.225744800449686</v>
      </c>
      <c r="N4">
        <v>36.240311350499212</v>
      </c>
      <c r="O4">
        <v>0</v>
      </c>
      <c r="P4">
        <v>27.151998597475455</v>
      </c>
      <c r="Q4">
        <v>3.0662909090909092</v>
      </c>
      <c r="R4">
        <v>10.298108155339804</v>
      </c>
      <c r="S4">
        <v>4.0034482758620689</v>
      </c>
      <c r="T4">
        <v>0</v>
      </c>
      <c r="U4">
        <v>25.703150393953614</v>
      </c>
      <c r="V4">
        <v>4.374274310595065</v>
      </c>
      <c r="W4">
        <v>13.870086916742908</v>
      </c>
      <c r="X4">
        <v>30.170149347917548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5.0553983999999996</v>
      </c>
      <c r="AF4">
        <v>2.7225000000000001</v>
      </c>
      <c r="AG4">
        <v>6.1928193599999997</v>
      </c>
      <c r="AH4">
        <v>0</v>
      </c>
      <c r="AI4">
        <v>0</v>
      </c>
      <c r="AJ4">
        <v>0</v>
      </c>
      <c r="AK4">
        <v>8.0974399999999971</v>
      </c>
      <c r="AL4">
        <v>0</v>
      </c>
      <c r="AM4">
        <v>0</v>
      </c>
      <c r="AN4">
        <v>0.59302999999999995</v>
      </c>
      <c r="AO4">
        <v>9.0199200000000021E-2</v>
      </c>
      <c r="AP4">
        <v>1.2576850228199425</v>
      </c>
      <c r="AQ4">
        <v>0</v>
      </c>
      <c r="AR4">
        <v>15.241500000000002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536.39325917468636</v>
      </c>
      <c r="DN4">
        <v>18.419870521062755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4.6751620823620819</v>
      </c>
      <c r="L5">
        <v>317.99789029535862</v>
      </c>
      <c r="M5">
        <v>28.225744800449686</v>
      </c>
      <c r="N5">
        <v>36.240311350499212</v>
      </c>
      <c r="O5">
        <v>0</v>
      </c>
      <c r="P5">
        <v>27.151998597475455</v>
      </c>
      <c r="Q5">
        <v>3.0662909090909092</v>
      </c>
      <c r="R5">
        <v>10.298108155339804</v>
      </c>
      <c r="S5">
        <v>4.0034482758620689</v>
      </c>
      <c r="T5">
        <v>0</v>
      </c>
      <c r="U5">
        <v>25.703150393953614</v>
      </c>
      <c r="V5">
        <v>4.374274310595065</v>
      </c>
      <c r="W5">
        <v>13.870086916742908</v>
      </c>
      <c r="X5">
        <v>30.170149347917548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5.0553983999999996</v>
      </c>
      <c r="AF5">
        <v>2.7225000000000001</v>
      </c>
      <c r="AG5">
        <v>6.1928193599999997</v>
      </c>
      <c r="AH5">
        <v>0</v>
      </c>
      <c r="AI5">
        <v>0</v>
      </c>
      <c r="AJ5">
        <v>0</v>
      </c>
      <c r="AK5">
        <v>8.0974399999999971</v>
      </c>
      <c r="AL5">
        <v>0</v>
      </c>
      <c r="AM5">
        <v>0</v>
      </c>
      <c r="AN5">
        <v>0.59302999999999995</v>
      </c>
      <c r="AO5">
        <v>9.0199200000000021E-2</v>
      </c>
      <c r="AP5">
        <v>1.2576850228199425</v>
      </c>
      <c r="AQ5">
        <v>0</v>
      </c>
      <c r="AR5">
        <v>2.7096000000000009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524.27741837740382</v>
      </c>
      <c r="DN5">
        <v>18.003811318345363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4.6751620823620819</v>
      </c>
      <c r="L6">
        <v>317.99789029535862</v>
      </c>
      <c r="M6">
        <v>28.225744800449686</v>
      </c>
      <c r="N6">
        <v>36.240311350499212</v>
      </c>
      <c r="O6">
        <v>0</v>
      </c>
      <c r="P6">
        <v>27.151998597475455</v>
      </c>
      <c r="Q6">
        <v>3.0662909090909092</v>
      </c>
      <c r="R6">
        <v>10.298108155339804</v>
      </c>
      <c r="S6">
        <v>4.0034482758620689</v>
      </c>
      <c r="T6">
        <v>0</v>
      </c>
      <c r="U6">
        <v>25.703150393953614</v>
      </c>
      <c r="V6">
        <v>4.374274310595065</v>
      </c>
      <c r="W6">
        <v>13.870086916742908</v>
      </c>
      <c r="X6">
        <v>30.170149347917548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5.0553983999999996</v>
      </c>
      <c r="AF6">
        <v>2.7225000000000001</v>
      </c>
      <c r="AG6">
        <v>6.1928193599999997</v>
      </c>
      <c r="AH6">
        <v>0</v>
      </c>
      <c r="AI6">
        <v>0</v>
      </c>
      <c r="AJ6">
        <v>0</v>
      </c>
      <c r="AK6">
        <v>8.0974399999999971</v>
      </c>
      <c r="AL6">
        <v>0</v>
      </c>
      <c r="AM6">
        <v>0</v>
      </c>
      <c r="AN6">
        <v>0.59302999999999995</v>
      </c>
      <c r="AO6">
        <v>9.0199200000000021E-2</v>
      </c>
      <c r="AP6">
        <v>1.2576850228199425</v>
      </c>
      <c r="AQ6">
        <v>0</v>
      </c>
      <c r="AR6">
        <v>2.0322000000000005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523.62250787332766</v>
      </c>
      <c r="DN6">
        <v>17.981321822421449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317.99789029535862</v>
      </c>
      <c r="M7">
        <v>28.225744800449686</v>
      </c>
      <c r="N7">
        <v>36.240311350499212</v>
      </c>
      <c r="O7">
        <v>0</v>
      </c>
      <c r="P7">
        <v>27.151998597475455</v>
      </c>
      <c r="Q7">
        <v>3.0662909090909092</v>
      </c>
      <c r="R7">
        <v>5.1314734536464774</v>
      </c>
      <c r="S7">
        <v>4.0034482758620689</v>
      </c>
      <c r="T7">
        <v>0</v>
      </c>
      <c r="U7">
        <v>25.703150393953614</v>
      </c>
      <c r="V7">
        <v>0</v>
      </c>
      <c r="W7">
        <v>13.870086916742908</v>
      </c>
      <c r="X7">
        <v>30.170149347917548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5.0553983999999996</v>
      </c>
      <c r="AF7">
        <v>2.7225000000000001</v>
      </c>
      <c r="AG7">
        <v>6.1928193599999997</v>
      </c>
      <c r="AH7">
        <v>0</v>
      </c>
      <c r="AI7">
        <v>0</v>
      </c>
      <c r="AJ7">
        <v>0</v>
      </c>
      <c r="AK7">
        <v>8.0974399999999971</v>
      </c>
      <c r="AL7">
        <v>0</v>
      </c>
      <c r="AM7">
        <v>0</v>
      </c>
      <c r="AN7">
        <v>0.59302999999999995</v>
      </c>
      <c r="AO7">
        <v>9.0199200000000021E-2</v>
      </c>
      <c r="AP7">
        <v>3.6578982835578757</v>
      </c>
      <c r="AQ7">
        <v>0</v>
      </c>
      <c r="AR7">
        <v>2.0322000000000005</v>
      </c>
      <c r="AS7">
        <v>2.8889000000000005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505.53073544980253</v>
      </c>
      <c r="DN7">
        <v>17.360194134751897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317.99789029535862</v>
      </c>
      <c r="M8">
        <v>28.225744800449686</v>
      </c>
      <c r="N8">
        <v>36.240311350499212</v>
      </c>
      <c r="O8">
        <v>0</v>
      </c>
      <c r="P8">
        <v>27.151998597475455</v>
      </c>
      <c r="Q8">
        <v>3.0662909090909092</v>
      </c>
      <c r="R8">
        <v>0</v>
      </c>
      <c r="S8">
        <v>4.0034482758620689</v>
      </c>
      <c r="T8">
        <v>0</v>
      </c>
      <c r="U8">
        <v>25.703150393953614</v>
      </c>
      <c r="V8">
        <v>0</v>
      </c>
      <c r="W8">
        <v>13.870086916742908</v>
      </c>
      <c r="X8">
        <v>30.170149347917548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5.0553983999999996</v>
      </c>
      <c r="AF8">
        <v>2.7225000000000001</v>
      </c>
      <c r="AG8">
        <v>6.1928193599999997</v>
      </c>
      <c r="AH8">
        <v>0</v>
      </c>
      <c r="AI8">
        <v>0</v>
      </c>
      <c r="AJ8">
        <v>0</v>
      </c>
      <c r="AK8">
        <v>8.0974399999999971</v>
      </c>
      <c r="AL8">
        <v>0</v>
      </c>
      <c r="AM8">
        <v>0</v>
      </c>
      <c r="AN8">
        <v>0.59302999999999995</v>
      </c>
      <c r="AO8">
        <v>9.0199200000000021E-2</v>
      </c>
      <c r="AP8">
        <v>3.6578982835578757</v>
      </c>
      <c r="AQ8">
        <v>0</v>
      </c>
      <c r="AR8">
        <v>2.0322000000000005</v>
      </c>
      <c r="AS8">
        <v>2.8889000000000005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500.56962696030939</v>
      </c>
      <c r="DN8">
        <v>17.189829170598625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317.99789029535862</v>
      </c>
      <c r="M9">
        <v>28.225744800449686</v>
      </c>
      <c r="N9">
        <v>36.240311350499212</v>
      </c>
      <c r="O9">
        <v>0</v>
      </c>
      <c r="P9">
        <v>27.151998597475455</v>
      </c>
      <c r="Q9">
        <v>3.0662909090909092</v>
      </c>
      <c r="R9">
        <v>0</v>
      </c>
      <c r="S9">
        <v>4.0034482758620689</v>
      </c>
      <c r="T9">
        <v>0</v>
      </c>
      <c r="U9">
        <v>25.703150393953614</v>
      </c>
      <c r="V9">
        <v>0</v>
      </c>
      <c r="W9">
        <v>13.870086916742908</v>
      </c>
      <c r="X9">
        <v>30.170149347917548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5.0553983999999996</v>
      </c>
      <c r="AF9">
        <v>2.7225000000000001</v>
      </c>
      <c r="AG9">
        <v>6.1928193599999997</v>
      </c>
      <c r="AH9">
        <v>6.3918800000000005</v>
      </c>
      <c r="AI9">
        <v>0</v>
      </c>
      <c r="AJ9">
        <v>0</v>
      </c>
      <c r="AK9">
        <v>8.0974399999999971</v>
      </c>
      <c r="AL9">
        <v>0</v>
      </c>
      <c r="AM9">
        <v>0</v>
      </c>
      <c r="AN9">
        <v>0.59302999999999995</v>
      </c>
      <c r="AO9">
        <v>9.0199200000000021E-2</v>
      </c>
      <c r="AP9">
        <v>3.6578982835578757</v>
      </c>
      <c r="AQ9">
        <v>0</v>
      </c>
      <c r="AR9">
        <v>2.0322000000000005</v>
      </c>
      <c r="AS9">
        <v>2.8889000000000005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506.74929648294932</v>
      </c>
      <c r="DN9">
        <v>17.402039647958709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317.99789029535862</v>
      </c>
      <c r="M10">
        <v>28.225744800449686</v>
      </c>
      <c r="N10">
        <v>36.240311350499212</v>
      </c>
      <c r="O10">
        <v>0</v>
      </c>
      <c r="P10">
        <v>27.151998597475455</v>
      </c>
      <c r="Q10">
        <v>3.0662909090909092</v>
      </c>
      <c r="R10">
        <v>0</v>
      </c>
      <c r="S10">
        <v>4.0034482758620689</v>
      </c>
      <c r="T10">
        <v>0</v>
      </c>
      <c r="U10">
        <v>25.703150393953614</v>
      </c>
      <c r="V10">
        <v>0</v>
      </c>
      <c r="W10">
        <v>13.870086916742908</v>
      </c>
      <c r="X10">
        <v>30.170149347917548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5.0553983999999996</v>
      </c>
      <c r="AF10">
        <v>2.7225000000000001</v>
      </c>
      <c r="AG10">
        <v>6.1928193599999997</v>
      </c>
      <c r="AH10">
        <v>6.3918800000000005</v>
      </c>
      <c r="AI10">
        <v>0</v>
      </c>
      <c r="AJ10">
        <v>0</v>
      </c>
      <c r="AK10">
        <v>8.0974399999999971</v>
      </c>
      <c r="AL10">
        <v>0</v>
      </c>
      <c r="AM10">
        <v>0</v>
      </c>
      <c r="AN10">
        <v>0.59302999999999995</v>
      </c>
      <c r="AO10">
        <v>9.0199200000000021E-2</v>
      </c>
      <c r="AP10">
        <v>3.6578982835578757</v>
      </c>
      <c r="AQ10">
        <v>0</v>
      </c>
      <c r="AR10">
        <v>2.0322000000000005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506.74929648294932</v>
      </c>
      <c r="DN10">
        <v>17.402039647958709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317.99789029535862</v>
      </c>
      <c r="M11">
        <v>28.225744800449686</v>
      </c>
      <c r="N11">
        <v>36.240311350499212</v>
      </c>
      <c r="O11">
        <v>0</v>
      </c>
      <c r="P11">
        <v>27.151998597475455</v>
      </c>
      <c r="Q11">
        <v>3.0662909090909092</v>
      </c>
      <c r="R11">
        <v>0</v>
      </c>
      <c r="S11">
        <v>4.0034482758620689</v>
      </c>
      <c r="T11">
        <v>0</v>
      </c>
      <c r="U11">
        <v>25.703150393953614</v>
      </c>
      <c r="V11">
        <v>0</v>
      </c>
      <c r="W11">
        <v>13.870086916742908</v>
      </c>
      <c r="X11">
        <v>30.170149347917548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5.0553983999999996</v>
      </c>
      <c r="AF11">
        <v>2.7225000000000001</v>
      </c>
      <c r="AG11">
        <v>6.1928193599999997</v>
      </c>
      <c r="AH11">
        <v>6.3918800000000005</v>
      </c>
      <c r="AI11">
        <v>0</v>
      </c>
      <c r="AJ11">
        <v>0</v>
      </c>
      <c r="AK11">
        <v>8.0974399999999971</v>
      </c>
      <c r="AL11">
        <v>0</v>
      </c>
      <c r="AM11">
        <v>0</v>
      </c>
      <c r="AN11">
        <v>0.59302999999999995</v>
      </c>
      <c r="AO11">
        <v>9.0199200000000021E-2</v>
      </c>
      <c r="AP11">
        <v>1.3755929937093119</v>
      </c>
      <c r="AQ11">
        <v>0</v>
      </c>
      <c r="AR11">
        <v>2.0322000000000005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504.54289752685986</v>
      </c>
      <c r="DN11">
        <v>17.326133314199623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317.99789029535862</v>
      </c>
      <c r="M12">
        <v>28.225744800449686</v>
      </c>
      <c r="N12">
        <v>36.240311350499212</v>
      </c>
      <c r="O12">
        <v>0</v>
      </c>
      <c r="P12">
        <v>27.151998597475455</v>
      </c>
      <c r="Q12">
        <v>3.0662909090909092</v>
      </c>
      <c r="R12">
        <v>0</v>
      </c>
      <c r="S12">
        <v>4.0034482758620689</v>
      </c>
      <c r="T12">
        <v>0</v>
      </c>
      <c r="U12">
        <v>25.703150393953614</v>
      </c>
      <c r="V12">
        <v>1.8618408376963353</v>
      </c>
      <c r="W12">
        <v>13.873511778846154</v>
      </c>
      <c r="X12">
        <v>30.170149347917548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5.0553983999999996</v>
      </c>
      <c r="AF12">
        <v>2.7225000000000001</v>
      </c>
      <c r="AG12">
        <v>6.1928193599999997</v>
      </c>
      <c r="AH12">
        <v>6.3918800000000005</v>
      </c>
      <c r="AI12">
        <v>0</v>
      </c>
      <c r="AJ12">
        <v>0</v>
      </c>
      <c r="AK12">
        <v>8.0974399999999971</v>
      </c>
      <c r="AL12">
        <v>0</v>
      </c>
      <c r="AM12">
        <v>0</v>
      </c>
      <c r="AN12">
        <v>0.59302999999999995</v>
      </c>
      <c r="AO12">
        <v>9.0199200000000021E-2</v>
      </c>
      <c r="AP12">
        <v>1.3755929937093119</v>
      </c>
      <c r="AQ12">
        <v>0</v>
      </c>
      <c r="AR12">
        <v>2.0322000000000005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506.34623643332822</v>
      </c>
      <c r="DN12">
        <v>17.388060107530734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317.99789029535862</v>
      </c>
      <c r="M13">
        <v>28.225744800449686</v>
      </c>
      <c r="N13">
        <v>36.240311350499212</v>
      </c>
      <c r="O13">
        <v>0</v>
      </c>
      <c r="P13">
        <v>27.151998597475455</v>
      </c>
      <c r="Q13">
        <v>3.0662909090909092</v>
      </c>
      <c r="R13">
        <v>0</v>
      </c>
      <c r="S13">
        <v>4.0034482758620689</v>
      </c>
      <c r="T13">
        <v>0</v>
      </c>
      <c r="U13">
        <v>25.703150393953614</v>
      </c>
      <c r="V13">
        <v>0</v>
      </c>
      <c r="W13">
        <v>13.873511778846154</v>
      </c>
      <c r="X13">
        <v>30.170149347917548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5.0553983999999996</v>
      </c>
      <c r="AF13">
        <v>2.7225000000000001</v>
      </c>
      <c r="AG13">
        <v>6.1928193599999997</v>
      </c>
      <c r="AH13">
        <v>6.3918800000000005</v>
      </c>
      <c r="AI13">
        <v>0</v>
      </c>
      <c r="AJ13">
        <v>0</v>
      </c>
      <c r="AK13">
        <v>8.0974399999999971</v>
      </c>
      <c r="AL13">
        <v>0</v>
      </c>
      <c r="AM13">
        <v>0</v>
      </c>
      <c r="AN13">
        <v>0.59302999999999995</v>
      </c>
      <c r="AO13">
        <v>9.0199200000000021E-2</v>
      </c>
      <c r="AP13">
        <v>1.3755929937093119</v>
      </c>
      <c r="AQ13">
        <v>0</v>
      </c>
      <c r="AR13">
        <v>2.0322000000000005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504.54620872652202</v>
      </c>
      <c r="DN13">
        <v>17.326246976640682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317.99789029535862</v>
      </c>
      <c r="M14">
        <v>28.225744800449686</v>
      </c>
      <c r="N14">
        <v>36.240311350499212</v>
      </c>
      <c r="O14">
        <v>0</v>
      </c>
      <c r="P14">
        <v>27.151998597475455</v>
      </c>
      <c r="Q14">
        <v>3.0662909090909092</v>
      </c>
      <c r="R14">
        <v>0</v>
      </c>
      <c r="S14">
        <v>4.0034482758620689</v>
      </c>
      <c r="T14">
        <v>0</v>
      </c>
      <c r="U14">
        <v>25.703150393953614</v>
      </c>
      <c r="V14">
        <v>0</v>
      </c>
      <c r="W14">
        <v>13.873511778846154</v>
      </c>
      <c r="X14">
        <v>30.170149347917548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5.0553983999999996</v>
      </c>
      <c r="AF14">
        <v>2.7225000000000001</v>
      </c>
      <c r="AG14">
        <v>6.1928193599999997</v>
      </c>
      <c r="AH14">
        <v>6.3918800000000005</v>
      </c>
      <c r="AI14">
        <v>0</v>
      </c>
      <c r="AJ14">
        <v>0</v>
      </c>
      <c r="AK14">
        <v>8.0974399999999971</v>
      </c>
      <c r="AL14">
        <v>0</v>
      </c>
      <c r="AM14">
        <v>0</v>
      </c>
      <c r="AN14">
        <v>0.59302999999999995</v>
      </c>
      <c r="AO14">
        <v>9.0199200000000021E-2</v>
      </c>
      <c r="AP14">
        <v>1.3755929937093119</v>
      </c>
      <c r="AQ14">
        <v>0</v>
      </c>
      <c r="AR14">
        <v>2.0322000000000005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504.54620872652202</v>
      </c>
      <c r="DN14">
        <v>17.326246976640682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317.99789029535862</v>
      </c>
      <c r="M15">
        <v>28.225744800449686</v>
      </c>
      <c r="N15">
        <v>36.240311350499212</v>
      </c>
      <c r="O15">
        <v>0</v>
      </c>
      <c r="P15">
        <v>27.151998597475455</v>
      </c>
      <c r="Q15">
        <v>3.0662909090909092</v>
      </c>
      <c r="R15">
        <v>0</v>
      </c>
      <c r="S15">
        <v>4.0034482758620689</v>
      </c>
      <c r="T15">
        <v>0</v>
      </c>
      <c r="U15">
        <v>25.703150393953614</v>
      </c>
      <c r="V15">
        <v>0</v>
      </c>
      <c r="W15">
        <v>13.873511778846154</v>
      </c>
      <c r="X15">
        <v>30.170149347917548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5.0553983999999996</v>
      </c>
      <c r="AF15">
        <v>2.7225000000000001</v>
      </c>
      <c r="AG15">
        <v>6.1928193599999997</v>
      </c>
      <c r="AH15">
        <v>6.3918800000000005</v>
      </c>
      <c r="AI15">
        <v>0</v>
      </c>
      <c r="AJ15">
        <v>0</v>
      </c>
      <c r="AK15">
        <v>8.0974399999999971</v>
      </c>
      <c r="AL15">
        <v>0</v>
      </c>
      <c r="AM15">
        <v>0</v>
      </c>
      <c r="AN15">
        <v>0.59302999999999995</v>
      </c>
      <c r="AO15">
        <v>9.0199200000000021E-2</v>
      </c>
      <c r="AP15">
        <v>1.3755929937093119</v>
      </c>
      <c r="AQ15">
        <v>0</v>
      </c>
      <c r="AR15">
        <v>2.0322000000000005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504.54620872652202</v>
      </c>
      <c r="DN15">
        <v>17.326246976640682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317.99789029535862</v>
      </c>
      <c r="M16">
        <v>28.225744800449686</v>
      </c>
      <c r="N16">
        <v>36.240311350499212</v>
      </c>
      <c r="O16">
        <v>0</v>
      </c>
      <c r="P16">
        <v>27.151998597475455</v>
      </c>
      <c r="Q16">
        <v>3.0662909090909092</v>
      </c>
      <c r="R16">
        <v>0</v>
      </c>
      <c r="S16">
        <v>4.0034482758620689</v>
      </c>
      <c r="T16">
        <v>0</v>
      </c>
      <c r="U16">
        <v>25.703150393953614</v>
      </c>
      <c r="V16">
        <v>0</v>
      </c>
      <c r="W16">
        <v>13.873511778846154</v>
      </c>
      <c r="X16">
        <v>30.170149347917548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5.0553983999999996</v>
      </c>
      <c r="AF16">
        <v>2.7225000000000001</v>
      </c>
      <c r="AG16">
        <v>6.1928193599999997</v>
      </c>
      <c r="AH16">
        <v>6.3918800000000005</v>
      </c>
      <c r="AI16">
        <v>0</v>
      </c>
      <c r="AJ16">
        <v>0</v>
      </c>
      <c r="AK16">
        <v>8.0974399999999971</v>
      </c>
      <c r="AL16">
        <v>0</v>
      </c>
      <c r="AM16">
        <v>0</v>
      </c>
      <c r="AN16">
        <v>0.59302999999999995</v>
      </c>
      <c r="AO16">
        <v>9.0199200000000021E-2</v>
      </c>
      <c r="AP16">
        <v>1.3755929937093119</v>
      </c>
      <c r="AQ16">
        <v>0</v>
      </c>
      <c r="AR16">
        <v>2.0322000000000005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504.54620872652202</v>
      </c>
      <c r="DN16">
        <v>17.326246976640682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317.99789029535862</v>
      </c>
      <c r="M17">
        <v>28.225744800449686</v>
      </c>
      <c r="N17">
        <v>36.240311350499212</v>
      </c>
      <c r="O17">
        <v>0</v>
      </c>
      <c r="P17">
        <v>27.151998597475455</v>
      </c>
      <c r="Q17">
        <v>3.0662909090909092</v>
      </c>
      <c r="R17">
        <v>0</v>
      </c>
      <c r="S17">
        <v>4.0034482758620689</v>
      </c>
      <c r="T17">
        <v>0</v>
      </c>
      <c r="U17">
        <v>25.703150393953614</v>
      </c>
      <c r="V17">
        <v>0</v>
      </c>
      <c r="W17">
        <v>13.873511778846154</v>
      </c>
      <c r="X17">
        <v>30.170149347917548</v>
      </c>
      <c r="Y17">
        <v>0</v>
      </c>
      <c r="Z17">
        <v>0.33750000000000013</v>
      </c>
      <c r="AA17">
        <v>0</v>
      </c>
      <c r="AB17">
        <v>0</v>
      </c>
      <c r="AC17">
        <v>0</v>
      </c>
      <c r="AD17">
        <v>0</v>
      </c>
      <c r="AE17">
        <v>5.0553983999999996</v>
      </c>
      <c r="AF17">
        <v>2.7225000000000001</v>
      </c>
      <c r="AG17">
        <v>6.1928193599999997</v>
      </c>
      <c r="AH17">
        <v>6.3918800000000005</v>
      </c>
      <c r="AI17">
        <v>0</v>
      </c>
      <c r="AJ17">
        <v>0</v>
      </c>
      <c r="AK17">
        <v>8.0974399999999971</v>
      </c>
      <c r="AL17">
        <v>0</v>
      </c>
      <c r="AM17">
        <v>0</v>
      </c>
      <c r="AN17">
        <v>0.59302999999999995</v>
      </c>
      <c r="AO17">
        <v>9.0199200000000021E-2</v>
      </c>
      <c r="AP17">
        <v>1.3755929937093119</v>
      </c>
      <c r="AQ17">
        <v>0</v>
      </c>
      <c r="AR17">
        <v>2.0322000000000005</v>
      </c>
      <c r="AS17">
        <v>1.6508000000000003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503.67550836427097</v>
      </c>
      <c r="DN17">
        <v>17.296347338891653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317.99789029535862</v>
      </c>
      <c r="M18">
        <v>28.225744800449686</v>
      </c>
      <c r="N18">
        <v>36.240311350499212</v>
      </c>
      <c r="O18">
        <v>0</v>
      </c>
      <c r="P18">
        <v>27.151998597475455</v>
      </c>
      <c r="Q18">
        <v>3.0662909090909092</v>
      </c>
      <c r="R18">
        <v>0</v>
      </c>
      <c r="S18">
        <v>4.0034482758620689</v>
      </c>
      <c r="T18">
        <v>0</v>
      </c>
      <c r="U18">
        <v>25.703150393953614</v>
      </c>
      <c r="V18">
        <v>0</v>
      </c>
      <c r="W18">
        <v>13.873511778846154</v>
      </c>
      <c r="X18">
        <v>30.170149347917548</v>
      </c>
      <c r="Y18">
        <v>0</v>
      </c>
      <c r="Z18">
        <v>0.33750000000000013</v>
      </c>
      <c r="AA18">
        <v>0</v>
      </c>
      <c r="AB18">
        <v>0</v>
      </c>
      <c r="AC18">
        <v>0</v>
      </c>
      <c r="AD18">
        <v>0</v>
      </c>
      <c r="AE18">
        <v>5.0553983999999996</v>
      </c>
      <c r="AF18">
        <v>2.7225000000000001</v>
      </c>
      <c r="AG18">
        <v>6.1928193599999997</v>
      </c>
      <c r="AH18">
        <v>6.3918800000000005</v>
      </c>
      <c r="AI18">
        <v>0</v>
      </c>
      <c r="AJ18">
        <v>0</v>
      </c>
      <c r="AK18">
        <v>8.0974399999999971</v>
      </c>
      <c r="AL18">
        <v>0</v>
      </c>
      <c r="AM18">
        <v>0</v>
      </c>
      <c r="AN18">
        <v>0.59302999999999995</v>
      </c>
      <c r="AO18">
        <v>9.0199200000000021E-2</v>
      </c>
      <c r="AP18">
        <v>1.3755929937093119</v>
      </c>
      <c r="AQ18">
        <v>0</v>
      </c>
      <c r="AR18">
        <v>2.0322000000000005</v>
      </c>
      <c r="AS18">
        <v>1.6508000000000003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503.67550836427097</v>
      </c>
      <c r="DN18">
        <v>17.296347338891653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317.99789029535862</v>
      </c>
      <c r="M19">
        <v>28.225744800449686</v>
      </c>
      <c r="N19">
        <v>36.240311350499212</v>
      </c>
      <c r="O19">
        <v>0</v>
      </c>
      <c r="P19">
        <v>27.151998597475455</v>
      </c>
      <c r="Q19">
        <v>3.0662909090909092</v>
      </c>
      <c r="R19">
        <v>0</v>
      </c>
      <c r="S19">
        <v>4.0034482758620689</v>
      </c>
      <c r="T19">
        <v>0</v>
      </c>
      <c r="U19">
        <v>25.703150393953614</v>
      </c>
      <c r="V19">
        <v>0</v>
      </c>
      <c r="W19">
        <v>13.873511778846154</v>
      </c>
      <c r="X19">
        <v>30.170149347917548</v>
      </c>
      <c r="Y19">
        <v>0</v>
      </c>
      <c r="Z19">
        <v>0.33750000000000013</v>
      </c>
      <c r="AA19">
        <v>0</v>
      </c>
      <c r="AB19">
        <v>0</v>
      </c>
      <c r="AC19">
        <v>0</v>
      </c>
      <c r="AD19">
        <v>0</v>
      </c>
      <c r="AE19">
        <v>5.0553983999999996</v>
      </c>
      <c r="AF19">
        <v>2.7225000000000001</v>
      </c>
      <c r="AG19">
        <v>6.1928193599999997</v>
      </c>
      <c r="AH19">
        <v>6.3918800000000005</v>
      </c>
      <c r="AI19">
        <v>0</v>
      </c>
      <c r="AJ19">
        <v>0</v>
      </c>
      <c r="AK19">
        <v>8.0974399999999971</v>
      </c>
      <c r="AL19">
        <v>0</v>
      </c>
      <c r="AM19">
        <v>0</v>
      </c>
      <c r="AN19">
        <v>0.59302999999999995</v>
      </c>
      <c r="AO19">
        <v>9.0199200000000021E-2</v>
      </c>
      <c r="AP19">
        <v>1.3755929937093119</v>
      </c>
      <c r="AQ19">
        <v>0</v>
      </c>
      <c r="AR19">
        <v>2.0322000000000005</v>
      </c>
      <c r="AS19">
        <v>1.6508000000000003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503.67550836427097</v>
      </c>
      <c r="DN19">
        <v>17.296347338891653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317.99789029535862</v>
      </c>
      <c r="M20">
        <v>28.225744800449686</v>
      </c>
      <c r="N20">
        <v>36.240311350499212</v>
      </c>
      <c r="O20">
        <v>0</v>
      </c>
      <c r="P20">
        <v>27.151998597475455</v>
      </c>
      <c r="Q20">
        <v>3.0662909090909092</v>
      </c>
      <c r="R20">
        <v>0</v>
      </c>
      <c r="S20">
        <v>4.0034482758620689</v>
      </c>
      <c r="T20">
        <v>0</v>
      </c>
      <c r="U20">
        <v>25.703150393953614</v>
      </c>
      <c r="V20">
        <v>0</v>
      </c>
      <c r="W20">
        <v>13.870086916742908</v>
      </c>
      <c r="X20">
        <v>30.170149347917548</v>
      </c>
      <c r="Y20">
        <v>0</v>
      </c>
      <c r="Z20">
        <v>0.33750000000000013</v>
      </c>
      <c r="AA20">
        <v>0</v>
      </c>
      <c r="AB20">
        <v>0</v>
      </c>
      <c r="AC20">
        <v>0</v>
      </c>
      <c r="AD20">
        <v>0</v>
      </c>
      <c r="AE20">
        <v>5.0553983999999996</v>
      </c>
      <c r="AF20">
        <v>2.7225000000000001</v>
      </c>
      <c r="AG20">
        <v>6.1928193599999997</v>
      </c>
      <c r="AH20">
        <v>6.3918800000000005</v>
      </c>
      <c r="AI20">
        <v>0</v>
      </c>
      <c r="AJ20">
        <v>0</v>
      </c>
      <c r="AK20">
        <v>8.0974399999999971</v>
      </c>
      <c r="AL20">
        <v>0</v>
      </c>
      <c r="AM20">
        <v>0</v>
      </c>
      <c r="AN20">
        <v>0.59302999999999995</v>
      </c>
      <c r="AO20">
        <v>9.0199200000000021E-2</v>
      </c>
      <c r="AP20">
        <v>1.3755929937093119</v>
      </c>
      <c r="AQ20">
        <v>0</v>
      </c>
      <c r="AR20">
        <v>2.0322000000000005</v>
      </c>
      <c r="AS20">
        <v>1.6508000000000003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503.67219716460886</v>
      </c>
      <c r="DN20">
        <v>17.296233676450587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349.99811939175754</v>
      </c>
      <c r="M21">
        <v>28.225744800449686</v>
      </c>
      <c r="N21">
        <v>36.240311350499212</v>
      </c>
      <c r="O21">
        <v>0</v>
      </c>
      <c r="P21">
        <v>27.151998597475455</v>
      </c>
      <c r="Q21">
        <v>3.0662909090909092</v>
      </c>
      <c r="R21">
        <v>0</v>
      </c>
      <c r="S21">
        <v>4.0034482758620689</v>
      </c>
      <c r="T21">
        <v>0</v>
      </c>
      <c r="U21">
        <v>25.703150393953614</v>
      </c>
      <c r="V21">
        <v>0</v>
      </c>
      <c r="W21">
        <v>13.870086916742908</v>
      </c>
      <c r="X21">
        <v>30.170149347917548</v>
      </c>
      <c r="Y21">
        <v>0</v>
      </c>
      <c r="Z21">
        <v>0.33750000000000013</v>
      </c>
      <c r="AA21">
        <v>0</v>
      </c>
      <c r="AB21">
        <v>0</v>
      </c>
      <c r="AC21">
        <v>0</v>
      </c>
      <c r="AD21">
        <v>0</v>
      </c>
      <c r="AE21">
        <v>5.0553983999999996</v>
      </c>
      <c r="AF21">
        <v>2.7225000000000001</v>
      </c>
      <c r="AG21">
        <v>6.1928193599999997</v>
      </c>
      <c r="AH21">
        <v>6.3918800000000005</v>
      </c>
      <c r="AI21">
        <v>0</v>
      </c>
      <c r="AJ21">
        <v>0</v>
      </c>
      <c r="AK21">
        <v>8.0974399999999971</v>
      </c>
      <c r="AL21">
        <v>0</v>
      </c>
      <c r="AM21">
        <v>0</v>
      </c>
      <c r="AN21">
        <v>0.59302999999999995</v>
      </c>
      <c r="AO21">
        <v>9.0199200000000021E-2</v>
      </c>
      <c r="AP21">
        <v>1.3755929937093119</v>
      </c>
      <c r="AQ21">
        <v>0</v>
      </c>
      <c r="AR21">
        <v>2.0322000000000005</v>
      </c>
      <c r="AS21">
        <v>2.0635000000000003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535.00901721135563</v>
      </c>
      <c r="DN21">
        <v>18.372342726102563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429.99814348229683</v>
      </c>
      <c r="M22">
        <v>28.225744800449686</v>
      </c>
      <c r="N22">
        <v>36.240311350499212</v>
      </c>
      <c r="O22">
        <v>0</v>
      </c>
      <c r="P22">
        <v>27.151998597475455</v>
      </c>
      <c r="Q22">
        <v>3.0662909090909092</v>
      </c>
      <c r="R22">
        <v>0</v>
      </c>
      <c r="S22">
        <v>4.0034482758620689</v>
      </c>
      <c r="T22">
        <v>0</v>
      </c>
      <c r="U22">
        <v>25.703150393953614</v>
      </c>
      <c r="V22">
        <v>0</v>
      </c>
      <c r="W22">
        <v>13.870086916742908</v>
      </c>
      <c r="X22">
        <v>30.170149347917548</v>
      </c>
      <c r="Y22">
        <v>0</v>
      </c>
      <c r="Z22">
        <v>0.33750000000000013</v>
      </c>
      <c r="AA22">
        <v>0</v>
      </c>
      <c r="AB22">
        <v>0</v>
      </c>
      <c r="AC22">
        <v>0</v>
      </c>
      <c r="AD22">
        <v>0</v>
      </c>
      <c r="AE22">
        <v>5.0553983999999996</v>
      </c>
      <c r="AF22">
        <v>2.7225000000000001</v>
      </c>
      <c r="AG22">
        <v>6.1928193599999997</v>
      </c>
      <c r="AH22">
        <v>6.3918800000000005</v>
      </c>
      <c r="AI22">
        <v>0</v>
      </c>
      <c r="AJ22">
        <v>0</v>
      </c>
      <c r="AK22">
        <v>8.0974399999999971</v>
      </c>
      <c r="AL22">
        <v>0</v>
      </c>
      <c r="AM22">
        <v>0</v>
      </c>
      <c r="AN22">
        <v>0.59302999999999995</v>
      </c>
      <c r="AO22">
        <v>9.0199200000000021E-2</v>
      </c>
      <c r="AP22">
        <v>1.3755929937093119</v>
      </c>
      <c r="AQ22">
        <v>0</v>
      </c>
      <c r="AR22">
        <v>2.0322000000000005</v>
      </c>
      <c r="AS22">
        <v>2.0635000000000003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612.3530405020889</v>
      </c>
      <c r="DN22">
        <v>21.028343525908515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4.6753631083250049</v>
      </c>
      <c r="L23">
        <v>499.99923371826208</v>
      </c>
      <c r="M23">
        <v>28.225744800449686</v>
      </c>
      <c r="N23">
        <v>36.240311350499212</v>
      </c>
      <c r="O23">
        <v>0</v>
      </c>
      <c r="P23">
        <v>27.151998597475455</v>
      </c>
      <c r="Q23">
        <v>3.0609614086573735</v>
      </c>
      <c r="R23">
        <v>10.000860087037612</v>
      </c>
      <c r="S23">
        <v>4.0036302170283804</v>
      </c>
      <c r="T23">
        <v>0</v>
      </c>
      <c r="U23">
        <v>25.703150393953614</v>
      </c>
      <c r="V23">
        <v>3.1760758532934132</v>
      </c>
      <c r="W23">
        <v>13.870086916742908</v>
      </c>
      <c r="X23">
        <v>30.170149347917548</v>
      </c>
      <c r="Y23">
        <v>0</v>
      </c>
      <c r="Z23">
        <v>0.33750000000000013</v>
      </c>
      <c r="AA23">
        <v>0</v>
      </c>
      <c r="AB23">
        <v>0</v>
      </c>
      <c r="AC23">
        <v>0</v>
      </c>
      <c r="AD23">
        <v>0.40530000000000005</v>
      </c>
      <c r="AE23">
        <v>10.110796799999999</v>
      </c>
      <c r="AF23">
        <v>2.7225000000000001</v>
      </c>
      <c r="AG23">
        <v>6.1928193599999997</v>
      </c>
      <c r="AH23">
        <v>6.3918800000000005</v>
      </c>
      <c r="AI23">
        <v>0</v>
      </c>
      <c r="AJ23">
        <v>0</v>
      </c>
      <c r="AK23">
        <v>8.0974399999999971</v>
      </c>
      <c r="AL23">
        <v>0</v>
      </c>
      <c r="AM23">
        <v>0</v>
      </c>
      <c r="AN23">
        <v>0.59302999999999995</v>
      </c>
      <c r="AO23">
        <v>9.0199200000000021E-2</v>
      </c>
      <c r="AP23">
        <v>1.3755929937093119</v>
      </c>
      <c r="AQ23">
        <v>0</v>
      </c>
      <c r="AR23">
        <v>2.0322000000000005</v>
      </c>
      <c r="AS23">
        <v>2.0635000000000003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702.56412400512306</v>
      </c>
      <c r="DN23">
        <v>24.126200148228744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4.6753631083250049</v>
      </c>
      <c r="L24">
        <v>578.494175709243</v>
      </c>
      <c r="M24">
        <v>28.225744800449686</v>
      </c>
      <c r="N24">
        <v>36.240311350499212</v>
      </c>
      <c r="O24">
        <v>0</v>
      </c>
      <c r="P24">
        <v>27.151998597475455</v>
      </c>
      <c r="Q24">
        <v>3.0609614086573735</v>
      </c>
      <c r="R24">
        <v>10.000860087037612</v>
      </c>
      <c r="S24">
        <v>8.1002831737346117</v>
      </c>
      <c r="T24">
        <v>0</v>
      </c>
      <c r="U24">
        <v>25.703150393953614</v>
      </c>
      <c r="V24">
        <v>3.941610171635777</v>
      </c>
      <c r="W24">
        <v>13.870086916742908</v>
      </c>
      <c r="X24">
        <v>30.170149347917548</v>
      </c>
      <c r="Y24">
        <v>0</v>
      </c>
      <c r="Z24">
        <v>0.33750000000000013</v>
      </c>
      <c r="AA24">
        <v>0</v>
      </c>
      <c r="AB24">
        <v>0</v>
      </c>
      <c r="AC24">
        <v>0</v>
      </c>
      <c r="AD24">
        <v>2.79657</v>
      </c>
      <c r="AE24">
        <v>10.110796799999999</v>
      </c>
      <c r="AF24">
        <v>2.7225000000000001</v>
      </c>
      <c r="AG24">
        <v>6.1928193599999997</v>
      </c>
      <c r="AH24">
        <v>13.074300000000003</v>
      </c>
      <c r="AI24">
        <v>0</v>
      </c>
      <c r="AJ24">
        <v>0</v>
      </c>
      <c r="AK24">
        <v>8.0974399999999971</v>
      </c>
      <c r="AL24">
        <v>0</v>
      </c>
      <c r="AM24">
        <v>0</v>
      </c>
      <c r="AN24">
        <v>0.59302999999999995</v>
      </c>
      <c r="AO24">
        <v>9.0199200000000021E-2</v>
      </c>
      <c r="AP24">
        <v>1.3755929937093119</v>
      </c>
      <c r="AQ24">
        <v>4.6391999999999989</v>
      </c>
      <c r="AR24">
        <v>2.0322000000000005</v>
      </c>
      <c r="AS24">
        <v>2.0635000000000003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796.41141874335233</v>
      </c>
      <c r="DN24">
        <v>27.348924676028801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4.6753631083250049</v>
      </c>
      <c r="L25">
        <v>578.494175709243</v>
      </c>
      <c r="M25">
        <v>28.225744800449686</v>
      </c>
      <c r="N25">
        <v>36.240311350499212</v>
      </c>
      <c r="O25">
        <v>0</v>
      </c>
      <c r="P25">
        <v>27.151998597475455</v>
      </c>
      <c r="Q25">
        <v>3.0609614086573735</v>
      </c>
      <c r="R25">
        <v>10.000860087037612</v>
      </c>
      <c r="S25">
        <v>8.1002831737346117</v>
      </c>
      <c r="T25">
        <v>0</v>
      </c>
      <c r="U25">
        <v>25.703150393953614</v>
      </c>
      <c r="V25">
        <v>4.374274310595065</v>
      </c>
      <c r="W25">
        <v>13.870086916742908</v>
      </c>
      <c r="X25">
        <v>30.170149347917548</v>
      </c>
      <c r="Y25">
        <v>0</v>
      </c>
      <c r="Z25">
        <v>0.33750000000000013</v>
      </c>
      <c r="AA25">
        <v>0</v>
      </c>
      <c r="AB25">
        <v>4.0409199999999998</v>
      </c>
      <c r="AC25">
        <v>0</v>
      </c>
      <c r="AD25">
        <v>2.79657</v>
      </c>
      <c r="AE25">
        <v>10.110796799999999</v>
      </c>
      <c r="AF25">
        <v>2.7225000000000001</v>
      </c>
      <c r="AG25">
        <v>6.1928193599999997</v>
      </c>
      <c r="AH25">
        <v>17.432400000000005</v>
      </c>
      <c r="AI25">
        <v>0</v>
      </c>
      <c r="AJ25">
        <v>0</v>
      </c>
      <c r="AK25">
        <v>8.0974399999999971</v>
      </c>
      <c r="AL25">
        <v>0</v>
      </c>
      <c r="AM25">
        <v>0</v>
      </c>
      <c r="AN25">
        <v>0.59302999999999995</v>
      </c>
      <c r="AO25">
        <v>9.0199200000000021E-2</v>
      </c>
      <c r="AP25">
        <v>3.6578982835578757</v>
      </c>
      <c r="AQ25">
        <v>4.7745099999999994</v>
      </c>
      <c r="AR25">
        <v>2.0322000000000005</v>
      </c>
      <c r="AS25">
        <v>2.0635000000000003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807.28710771037981</v>
      </c>
      <c r="DN25">
        <v>27.722535137809189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4.6753631083250049</v>
      </c>
      <c r="L26">
        <v>578.494175709243</v>
      </c>
      <c r="M26">
        <v>28.225744800449686</v>
      </c>
      <c r="N26">
        <v>36.240311350499212</v>
      </c>
      <c r="O26">
        <v>0</v>
      </c>
      <c r="P26">
        <v>27.151998597475455</v>
      </c>
      <c r="Q26">
        <v>3.0609614086573735</v>
      </c>
      <c r="R26">
        <v>10.000860087037612</v>
      </c>
      <c r="S26">
        <v>8.1002831737346117</v>
      </c>
      <c r="T26">
        <v>0</v>
      </c>
      <c r="U26">
        <v>25.703150393953614</v>
      </c>
      <c r="V26">
        <v>4.374274310595065</v>
      </c>
      <c r="W26">
        <v>13.870086916742908</v>
      </c>
      <c r="X26">
        <v>30.170149347917548</v>
      </c>
      <c r="Y26">
        <v>0</v>
      </c>
      <c r="Z26">
        <v>0.33750000000000013</v>
      </c>
      <c r="AA26">
        <v>2.1568172249701112</v>
      </c>
      <c r="AB26">
        <v>4.0409199999999998</v>
      </c>
      <c r="AC26">
        <v>0</v>
      </c>
      <c r="AD26">
        <v>5.3904899999999998</v>
      </c>
      <c r="AE26">
        <v>10.110796799999999</v>
      </c>
      <c r="AF26">
        <v>2.7225000000000001</v>
      </c>
      <c r="AG26">
        <v>6.1928193599999997</v>
      </c>
      <c r="AH26">
        <v>23.243200000000002</v>
      </c>
      <c r="AI26">
        <v>1.1717999999999997</v>
      </c>
      <c r="AJ26">
        <v>0</v>
      </c>
      <c r="AK26">
        <v>8.0974399999999971</v>
      </c>
      <c r="AL26">
        <v>0</v>
      </c>
      <c r="AM26">
        <v>1.5950999999999997</v>
      </c>
      <c r="AN26">
        <v>0.59302999999999995</v>
      </c>
      <c r="AO26">
        <v>9.0199200000000021E-2</v>
      </c>
      <c r="AP26">
        <v>3.6578982835578757</v>
      </c>
      <c r="AQ26">
        <v>9.5490199999999987</v>
      </c>
      <c r="AR26">
        <v>2.0322000000000005</v>
      </c>
      <c r="AS26">
        <v>2.0635000000000003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824.78898824451437</v>
      </c>
      <c r="DN26">
        <v>28.323601828644758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4.6753631083250049</v>
      </c>
      <c r="L27">
        <v>578.49706002529422</v>
      </c>
      <c r="M27">
        <v>28.225744800449686</v>
      </c>
      <c r="N27">
        <v>36.240311350499212</v>
      </c>
      <c r="O27">
        <v>0</v>
      </c>
      <c r="P27">
        <v>27.151998597475455</v>
      </c>
      <c r="Q27">
        <v>3.0609614086573735</v>
      </c>
      <c r="R27">
        <v>10.000860087037612</v>
      </c>
      <c r="S27">
        <v>8.1002831737346117</v>
      </c>
      <c r="T27">
        <v>0</v>
      </c>
      <c r="U27">
        <v>25.703150393953614</v>
      </c>
      <c r="V27">
        <v>4.374274310595065</v>
      </c>
      <c r="W27">
        <v>13.870086916742908</v>
      </c>
      <c r="X27">
        <v>30.170149347917548</v>
      </c>
      <c r="Y27">
        <v>0</v>
      </c>
      <c r="Z27">
        <v>1.0125000000000002</v>
      </c>
      <c r="AA27">
        <v>4.3136344499402224</v>
      </c>
      <c r="AB27">
        <v>8.0818399999999997</v>
      </c>
      <c r="AC27">
        <v>0.39069999999999999</v>
      </c>
      <c r="AD27">
        <v>8.3897100000000009</v>
      </c>
      <c r="AE27">
        <v>15.166195200000004</v>
      </c>
      <c r="AF27">
        <v>5.4450000000000003</v>
      </c>
      <c r="AG27">
        <v>6.1928193599999997</v>
      </c>
      <c r="AH27">
        <v>29.054000000000002</v>
      </c>
      <c r="AI27">
        <v>5.0168663999999996</v>
      </c>
      <c r="AJ27">
        <v>0</v>
      </c>
      <c r="AK27">
        <v>8.0974399999999971</v>
      </c>
      <c r="AL27">
        <v>0</v>
      </c>
      <c r="AM27">
        <v>3.2392799999999995</v>
      </c>
      <c r="AN27">
        <v>0.59302999999999995</v>
      </c>
      <c r="AO27">
        <v>9.0199200000000021E-2</v>
      </c>
      <c r="AP27">
        <v>1.3755929937093119</v>
      </c>
      <c r="AQ27">
        <v>14.32353</v>
      </c>
      <c r="AR27">
        <v>2.0322000000000005</v>
      </c>
      <c r="AS27">
        <v>2.0635000000000003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855.56781895352367</v>
      </c>
      <c r="DN27">
        <v>29.380462170808428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4.6753631083250049</v>
      </c>
      <c r="L28">
        <v>499.99923371826208</v>
      </c>
      <c r="M28">
        <v>28.225744800449686</v>
      </c>
      <c r="N28">
        <v>36.240311350499212</v>
      </c>
      <c r="O28">
        <v>0</v>
      </c>
      <c r="P28">
        <v>27.151998597475455</v>
      </c>
      <c r="Q28">
        <v>3.0609614086573735</v>
      </c>
      <c r="R28">
        <v>10.000860087037612</v>
      </c>
      <c r="S28">
        <v>4.0036302170283804</v>
      </c>
      <c r="T28">
        <v>0</v>
      </c>
      <c r="U28">
        <v>25.703150393953614</v>
      </c>
      <c r="V28">
        <v>4.374274310595065</v>
      </c>
      <c r="W28">
        <v>13.870086916742908</v>
      </c>
      <c r="X28">
        <v>30.170149347917548</v>
      </c>
      <c r="Y28">
        <v>0</v>
      </c>
      <c r="Z28">
        <v>6.0020999999999995</v>
      </c>
      <c r="AA28">
        <v>7.9971874633723221</v>
      </c>
      <c r="AB28">
        <v>12.12276</v>
      </c>
      <c r="AC28">
        <v>5.9445004999999993</v>
      </c>
      <c r="AD28">
        <v>11.2122192</v>
      </c>
      <c r="AE28">
        <v>15.166195200000004</v>
      </c>
      <c r="AF28">
        <v>9.0749999999999993</v>
      </c>
      <c r="AG28">
        <v>6.1928193599999997</v>
      </c>
      <c r="AH28">
        <v>40.675600000000017</v>
      </c>
      <c r="AI28">
        <v>5.0168663999999996</v>
      </c>
      <c r="AJ28">
        <v>0</v>
      </c>
      <c r="AK28">
        <v>8.0974399999999971</v>
      </c>
      <c r="AL28">
        <v>0</v>
      </c>
      <c r="AM28">
        <v>4.8491040000000005</v>
      </c>
      <c r="AN28">
        <v>0.59302999999999995</v>
      </c>
      <c r="AO28">
        <v>9.0199200000000021E-2</v>
      </c>
      <c r="AP28">
        <v>1.3755929937093119</v>
      </c>
      <c r="AQ28">
        <v>19.098039999999997</v>
      </c>
      <c r="AR28">
        <v>3.3870000000000009</v>
      </c>
      <c r="AS28">
        <v>2.0635000000000003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818.33301628167953</v>
      </c>
      <c r="DN28">
        <v>28.10190229234642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4.6753631083250049</v>
      </c>
      <c r="L29">
        <v>420.00240663631854</v>
      </c>
      <c r="M29">
        <v>28.225744800449686</v>
      </c>
      <c r="N29">
        <v>36.240311350499212</v>
      </c>
      <c r="O29">
        <v>0</v>
      </c>
      <c r="P29">
        <v>27.151998597475455</v>
      </c>
      <c r="Q29">
        <v>3.0609614086573735</v>
      </c>
      <c r="R29">
        <v>10.000860087037612</v>
      </c>
      <c r="S29">
        <v>4.0036302170283804</v>
      </c>
      <c r="T29">
        <v>0</v>
      </c>
      <c r="U29">
        <v>25.703150393953614</v>
      </c>
      <c r="V29">
        <v>4.374274310595065</v>
      </c>
      <c r="W29">
        <v>13.870086916742908</v>
      </c>
      <c r="X29">
        <v>30.170149347917548</v>
      </c>
      <c r="Y29">
        <v>0</v>
      </c>
      <c r="Z29">
        <v>6.0020999999999995</v>
      </c>
      <c r="AA29">
        <v>12.116950702079277</v>
      </c>
      <c r="AB29">
        <v>12.12276</v>
      </c>
      <c r="AC29">
        <v>5.9445004999999993</v>
      </c>
      <c r="AD29">
        <v>11.2122192</v>
      </c>
      <c r="AE29">
        <v>15.166195200000004</v>
      </c>
      <c r="AF29">
        <v>9.0749999999999993</v>
      </c>
      <c r="AG29">
        <v>6.1928193599999997</v>
      </c>
      <c r="AH29">
        <v>40.675600000000017</v>
      </c>
      <c r="AI29">
        <v>5.0168663999999996</v>
      </c>
      <c r="AJ29">
        <v>0</v>
      </c>
      <c r="AK29">
        <v>8.0974399999999971</v>
      </c>
      <c r="AL29">
        <v>0</v>
      </c>
      <c r="AM29">
        <v>4.8491040000000005</v>
      </c>
      <c r="AN29">
        <v>0.59302999999999995</v>
      </c>
      <c r="AO29">
        <v>9.0199200000000021E-2</v>
      </c>
      <c r="AP29">
        <v>1.3755929937093119</v>
      </c>
      <c r="AQ29">
        <v>19.098039999999997</v>
      </c>
      <c r="AR29">
        <v>15.241500000000002</v>
      </c>
      <c r="AS29">
        <v>2.0635000000000003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756.43590819218969</v>
      </c>
      <c r="DN29">
        <v>25.976446538599575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4.6753631083250049</v>
      </c>
      <c r="L30">
        <v>350.00184801556225</v>
      </c>
      <c r="M30">
        <v>28.225744800449686</v>
      </c>
      <c r="N30">
        <v>36.240311350499212</v>
      </c>
      <c r="O30">
        <v>0</v>
      </c>
      <c r="P30">
        <v>27.151998597475455</v>
      </c>
      <c r="Q30">
        <v>3.0609614086573735</v>
      </c>
      <c r="R30">
        <v>10.000860087037612</v>
      </c>
      <c r="S30">
        <v>4.0036302170283804</v>
      </c>
      <c r="T30">
        <v>0</v>
      </c>
      <c r="U30">
        <v>25.703150393953614</v>
      </c>
      <c r="V30">
        <v>4.374274310595065</v>
      </c>
      <c r="W30">
        <v>13.870086916742908</v>
      </c>
      <c r="X30">
        <v>30.170149347917548</v>
      </c>
      <c r="Y30">
        <v>0</v>
      </c>
      <c r="Z30">
        <v>6.0020999999999995</v>
      </c>
      <c r="AA30">
        <v>12.116950702079277</v>
      </c>
      <c r="AB30">
        <v>12.12276</v>
      </c>
      <c r="AC30">
        <v>5.9445004999999993</v>
      </c>
      <c r="AD30">
        <v>11.2122192</v>
      </c>
      <c r="AE30">
        <v>15.166195200000004</v>
      </c>
      <c r="AF30">
        <v>9.0749999999999993</v>
      </c>
      <c r="AG30">
        <v>6.1928193599999997</v>
      </c>
      <c r="AH30">
        <v>40.675600000000017</v>
      </c>
      <c r="AI30">
        <v>5.0168663999999996</v>
      </c>
      <c r="AJ30">
        <v>0</v>
      </c>
      <c r="AK30">
        <v>8.0974399999999971</v>
      </c>
      <c r="AL30">
        <v>0</v>
      </c>
      <c r="AM30">
        <v>4.8491040000000005</v>
      </c>
      <c r="AN30">
        <v>0.59302999999999995</v>
      </c>
      <c r="AO30">
        <v>9.0199200000000021E-2</v>
      </c>
      <c r="AP30">
        <v>1.3755929937093119</v>
      </c>
      <c r="AQ30">
        <v>19.098039999999997</v>
      </c>
      <c r="AR30">
        <v>15.241500000000002</v>
      </c>
      <c r="AS30">
        <v>2.0635000000000003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688.75936811764234</v>
      </c>
      <c r="DN30">
        <v>23.652427992390457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4.6753631083250049</v>
      </c>
      <c r="L31">
        <v>318.0014305681164</v>
      </c>
      <c r="M31">
        <v>28.225744800449686</v>
      </c>
      <c r="N31">
        <v>36.240311350499212</v>
      </c>
      <c r="O31">
        <v>0</v>
      </c>
      <c r="P31">
        <v>27.151998597475455</v>
      </c>
      <c r="Q31">
        <v>3.0614825958702068</v>
      </c>
      <c r="R31">
        <v>10.000860087037612</v>
      </c>
      <c r="S31">
        <v>4.002138422818792</v>
      </c>
      <c r="T31">
        <v>0</v>
      </c>
      <c r="U31">
        <v>25.703150393953614</v>
      </c>
      <c r="V31">
        <v>4.374274310595065</v>
      </c>
      <c r="W31">
        <v>13.870086916742908</v>
      </c>
      <c r="X31">
        <v>30.170149347917548</v>
      </c>
      <c r="Y31">
        <v>0</v>
      </c>
      <c r="Z31">
        <v>6.0020999999999995</v>
      </c>
      <c r="AA31">
        <v>12.116950702079277</v>
      </c>
      <c r="AB31">
        <v>12.12276</v>
      </c>
      <c r="AC31">
        <v>5.9445004999999993</v>
      </c>
      <c r="AD31">
        <v>10.1325</v>
      </c>
      <c r="AE31">
        <v>15.166195200000004</v>
      </c>
      <c r="AF31">
        <v>9.0749999999999993</v>
      </c>
      <c r="AG31">
        <v>6.1928193599999997</v>
      </c>
      <c r="AH31">
        <v>40.675600000000017</v>
      </c>
      <c r="AI31">
        <v>5.0168663999999996</v>
      </c>
      <c r="AJ31">
        <v>0</v>
      </c>
      <c r="AK31">
        <v>8.0974399999999971</v>
      </c>
      <c r="AL31">
        <v>0</v>
      </c>
      <c r="AM31">
        <v>4.8491040000000005</v>
      </c>
      <c r="AN31">
        <v>0.59302999999999995</v>
      </c>
      <c r="AO31">
        <v>9.0199200000000021E-2</v>
      </c>
      <c r="AP31">
        <v>1.3755929937093119</v>
      </c>
      <c r="AQ31">
        <v>19.098039999999997</v>
      </c>
      <c r="AR31">
        <v>2.0322000000000005</v>
      </c>
      <c r="AS31">
        <v>1.6508000000000003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643.60680389416393</v>
      </c>
      <c r="DN31">
        <v>22.101884961426471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4.6753631083250049</v>
      </c>
      <c r="L32">
        <v>318.00501552646142</v>
      </c>
      <c r="M32">
        <v>28.225744800449686</v>
      </c>
      <c r="N32">
        <v>36.240311350499212</v>
      </c>
      <c r="O32">
        <v>0</v>
      </c>
      <c r="P32">
        <v>27.151998597475455</v>
      </c>
      <c r="Q32">
        <v>3.0620439665471921</v>
      </c>
      <c r="R32">
        <v>10.000860087037612</v>
      </c>
      <c r="S32">
        <v>4.0016805194805194</v>
      </c>
      <c r="T32">
        <v>0</v>
      </c>
      <c r="U32">
        <v>25.703150393953614</v>
      </c>
      <c r="V32">
        <v>4.374274310595065</v>
      </c>
      <c r="W32">
        <v>13.870086916742908</v>
      </c>
      <c r="X32">
        <v>30.170149347917548</v>
      </c>
      <c r="Y32">
        <v>0</v>
      </c>
      <c r="Z32">
        <v>6.0020999999999995</v>
      </c>
      <c r="AA32">
        <v>7.9971874633723221</v>
      </c>
      <c r="AB32">
        <v>12.12276</v>
      </c>
      <c r="AC32">
        <v>5.9445004999999993</v>
      </c>
      <c r="AD32">
        <v>5.5931400000000009</v>
      </c>
      <c r="AE32">
        <v>15.166195200000004</v>
      </c>
      <c r="AF32">
        <v>9.0749999999999993</v>
      </c>
      <c r="AG32">
        <v>6.1928193599999997</v>
      </c>
      <c r="AH32">
        <v>40.675600000000017</v>
      </c>
      <c r="AI32">
        <v>5.0168663999999996</v>
      </c>
      <c r="AJ32">
        <v>0</v>
      </c>
      <c r="AK32">
        <v>8.0974399999999971</v>
      </c>
      <c r="AL32">
        <v>0</v>
      </c>
      <c r="AM32">
        <v>4.8491040000000005</v>
      </c>
      <c r="AN32">
        <v>0.59302999999999995</v>
      </c>
      <c r="AO32">
        <v>9.0199200000000021E-2</v>
      </c>
      <c r="AP32">
        <v>1.3755929937093119</v>
      </c>
      <c r="AQ32">
        <v>19.098039999999997</v>
      </c>
      <c r="AR32">
        <v>2.0322000000000005</v>
      </c>
      <c r="AS32">
        <v>1.6508000000000003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635.23882327315698</v>
      </c>
      <c r="DN32">
        <v>21.81443076941013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318.00501552646142</v>
      </c>
      <c r="M33">
        <v>28.225744800449686</v>
      </c>
      <c r="N33">
        <v>36.240311350499212</v>
      </c>
      <c r="O33">
        <v>0</v>
      </c>
      <c r="P33">
        <v>27.151998597475455</v>
      </c>
      <c r="Q33">
        <v>0</v>
      </c>
      <c r="R33">
        <v>0</v>
      </c>
      <c r="S33">
        <v>0</v>
      </c>
      <c r="T33">
        <v>0</v>
      </c>
      <c r="U33">
        <v>25.703150393953614</v>
      </c>
      <c r="V33">
        <v>0</v>
      </c>
      <c r="W33">
        <v>13.870086916742908</v>
      </c>
      <c r="X33">
        <v>30.170149347917548</v>
      </c>
      <c r="Y33">
        <v>0</v>
      </c>
      <c r="Z33">
        <v>2.0007000000000001</v>
      </c>
      <c r="AA33">
        <v>4.1197632387069545</v>
      </c>
      <c r="AB33">
        <v>12.12276</v>
      </c>
      <c r="AC33">
        <v>5.9445004999999993</v>
      </c>
      <c r="AD33">
        <v>2.79657</v>
      </c>
      <c r="AE33">
        <v>15.166195200000004</v>
      </c>
      <c r="AF33">
        <v>9.0749999999999993</v>
      </c>
      <c r="AG33">
        <v>6.1928193599999997</v>
      </c>
      <c r="AH33">
        <v>40.675600000000017</v>
      </c>
      <c r="AI33">
        <v>1.1717999999999997</v>
      </c>
      <c r="AJ33">
        <v>0</v>
      </c>
      <c r="AK33">
        <v>8.0974399999999971</v>
      </c>
      <c r="AL33">
        <v>0</v>
      </c>
      <c r="AM33">
        <v>4.8491040000000005</v>
      </c>
      <c r="AN33">
        <v>0.59302999999999995</v>
      </c>
      <c r="AO33">
        <v>9.0199200000000021E-2</v>
      </c>
      <c r="AP33">
        <v>1.3755929937093119</v>
      </c>
      <c r="AQ33">
        <v>19.098039999999997</v>
      </c>
      <c r="AR33">
        <v>2.0322000000000005</v>
      </c>
      <c r="AS33">
        <v>1.6508000000000003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595.95329984412649</v>
      </c>
      <c r="DN33">
        <v>20.465271581789786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318.00501552646142</v>
      </c>
      <c r="M34">
        <v>28.225744800449686</v>
      </c>
      <c r="N34">
        <v>36.240311350499212</v>
      </c>
      <c r="O34">
        <v>0</v>
      </c>
      <c r="P34">
        <v>27.151998597475455</v>
      </c>
      <c r="Q34">
        <v>0</v>
      </c>
      <c r="R34">
        <v>0</v>
      </c>
      <c r="S34">
        <v>0</v>
      </c>
      <c r="T34">
        <v>0</v>
      </c>
      <c r="U34">
        <v>25.703150393953614</v>
      </c>
      <c r="V34">
        <v>0</v>
      </c>
      <c r="W34">
        <v>13.870086916742908</v>
      </c>
      <c r="X34">
        <v>30.170149347917548</v>
      </c>
      <c r="Y34">
        <v>0</v>
      </c>
      <c r="Z34">
        <v>0</v>
      </c>
      <c r="AA34">
        <v>0</v>
      </c>
      <c r="AB34">
        <v>4.0409199999999998</v>
      </c>
      <c r="AC34">
        <v>0</v>
      </c>
      <c r="AD34">
        <v>0</v>
      </c>
      <c r="AE34">
        <v>10.110796799999999</v>
      </c>
      <c r="AF34">
        <v>5.4450000000000003</v>
      </c>
      <c r="AG34">
        <v>6.1928193599999997</v>
      </c>
      <c r="AH34">
        <v>29.054000000000002</v>
      </c>
      <c r="AI34">
        <v>0</v>
      </c>
      <c r="AJ34">
        <v>0</v>
      </c>
      <c r="AK34">
        <v>8.0974399999999971</v>
      </c>
      <c r="AL34">
        <v>0</v>
      </c>
      <c r="AM34">
        <v>3.2392799999999995</v>
      </c>
      <c r="AN34">
        <v>0.59302999999999995</v>
      </c>
      <c r="AO34">
        <v>9.0199200000000021E-2</v>
      </c>
      <c r="AP34">
        <v>1.3755929937093119</v>
      </c>
      <c r="AQ34">
        <v>19.098039999999997</v>
      </c>
      <c r="AR34">
        <v>2.0322000000000005</v>
      </c>
      <c r="AS34">
        <v>1.6508000000000003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551.44965972562261</v>
      </c>
      <c r="DN34">
        <v>18.936915561586588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318.00501552646142</v>
      </c>
      <c r="M35">
        <v>28.225744800449686</v>
      </c>
      <c r="N35">
        <v>36.240311350499212</v>
      </c>
      <c r="O35">
        <v>0</v>
      </c>
      <c r="P35">
        <v>27.151998597475455</v>
      </c>
      <c r="Q35">
        <v>0</v>
      </c>
      <c r="R35">
        <v>0</v>
      </c>
      <c r="S35">
        <v>0</v>
      </c>
      <c r="T35">
        <v>0</v>
      </c>
      <c r="U35">
        <v>25.703150393953614</v>
      </c>
      <c r="V35">
        <v>0</v>
      </c>
      <c r="W35">
        <v>13.870086916742908</v>
      </c>
      <c r="X35">
        <v>30.170149347917548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0</v>
      </c>
      <c r="AE35">
        <v>10.110796799999999</v>
      </c>
      <c r="AF35">
        <v>2.7225000000000001</v>
      </c>
      <c r="AG35">
        <v>6.1928193599999997</v>
      </c>
      <c r="AH35">
        <v>23.243200000000002</v>
      </c>
      <c r="AI35">
        <v>0</v>
      </c>
      <c r="AJ35">
        <v>0</v>
      </c>
      <c r="AK35">
        <v>8.0974399999999971</v>
      </c>
      <c r="AL35">
        <v>0</v>
      </c>
      <c r="AM35">
        <v>1.6196399999999997</v>
      </c>
      <c r="AN35">
        <v>0.59302999999999995</v>
      </c>
      <c r="AO35">
        <v>9.0199200000000021E-2</v>
      </c>
      <c r="AP35">
        <v>1.3755929937093119</v>
      </c>
      <c r="AQ35">
        <v>19.098039999999997</v>
      </c>
      <c r="AR35">
        <v>2.0322000000000005</v>
      </c>
      <c r="AS35">
        <v>3.3016000000000001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543.22979095278515</v>
      </c>
      <c r="DN35">
        <v>18.654644334424127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317.99943019943021</v>
      </c>
      <c r="M36">
        <v>28.225744800449686</v>
      </c>
      <c r="N36">
        <v>36.240311350499212</v>
      </c>
      <c r="O36">
        <v>0</v>
      </c>
      <c r="P36">
        <v>27.151998597475455</v>
      </c>
      <c r="Q36">
        <v>0</v>
      </c>
      <c r="R36">
        <v>0</v>
      </c>
      <c r="S36">
        <v>0</v>
      </c>
      <c r="T36">
        <v>0</v>
      </c>
      <c r="U36">
        <v>25.703150393953614</v>
      </c>
      <c r="V36">
        <v>0</v>
      </c>
      <c r="W36">
        <v>13.870086916742908</v>
      </c>
      <c r="X36">
        <v>30.170149347917548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10.110796799999999</v>
      </c>
      <c r="AF36">
        <v>2.7225000000000001</v>
      </c>
      <c r="AG36">
        <v>6.1928193599999997</v>
      </c>
      <c r="AH36">
        <v>17.722940000000005</v>
      </c>
      <c r="AI36">
        <v>0</v>
      </c>
      <c r="AJ36">
        <v>0</v>
      </c>
      <c r="AK36">
        <v>8.0974399999999971</v>
      </c>
      <c r="AL36">
        <v>0</v>
      </c>
      <c r="AM36">
        <v>0</v>
      </c>
      <c r="AN36">
        <v>0.59302999999999995</v>
      </c>
      <c r="AO36">
        <v>9.0199200000000021E-2</v>
      </c>
      <c r="AP36">
        <v>1.3755929937093119</v>
      </c>
      <c r="AQ36">
        <v>14.32353</v>
      </c>
      <c r="AR36">
        <v>3.3870000000000009</v>
      </c>
      <c r="AS36">
        <v>7.59368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537.16494275862362</v>
      </c>
      <c r="DN36">
        <v>18.446377201554505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317.99943019943021</v>
      </c>
      <c r="M37">
        <v>28.225744800449686</v>
      </c>
      <c r="N37">
        <v>36.240311350499212</v>
      </c>
      <c r="O37">
        <v>0</v>
      </c>
      <c r="P37">
        <v>27.151998597475455</v>
      </c>
      <c r="Q37">
        <v>0</v>
      </c>
      <c r="R37">
        <v>0</v>
      </c>
      <c r="S37">
        <v>0</v>
      </c>
      <c r="T37">
        <v>0</v>
      </c>
      <c r="U37">
        <v>25.703150393953614</v>
      </c>
      <c r="V37">
        <v>0</v>
      </c>
      <c r="W37">
        <v>13.870086916742908</v>
      </c>
      <c r="X37">
        <v>30.170149347917548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10.110796799999999</v>
      </c>
      <c r="AF37">
        <v>2.7225000000000001</v>
      </c>
      <c r="AG37">
        <v>6.1928193599999997</v>
      </c>
      <c r="AH37">
        <v>11.621600000000001</v>
      </c>
      <c r="AI37">
        <v>0</v>
      </c>
      <c r="AJ37">
        <v>0</v>
      </c>
      <c r="AK37">
        <v>8.0974399999999971</v>
      </c>
      <c r="AL37">
        <v>0</v>
      </c>
      <c r="AM37">
        <v>0</v>
      </c>
      <c r="AN37">
        <v>0.59302999999999995</v>
      </c>
      <c r="AO37">
        <v>9.0199200000000021E-2</v>
      </c>
      <c r="AP37">
        <v>1.3755929937093119</v>
      </c>
      <c r="AQ37">
        <v>13.917599999999998</v>
      </c>
      <c r="AR37">
        <v>15.241500000000002</v>
      </c>
      <c r="AS37">
        <v>7.59368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542.33464472263347</v>
      </c>
      <c r="DN37">
        <v>18.623905237544509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317.99943019943021</v>
      </c>
      <c r="M38">
        <v>28.225744800449686</v>
      </c>
      <c r="N38">
        <v>36.240311350499212</v>
      </c>
      <c r="O38">
        <v>0</v>
      </c>
      <c r="P38">
        <v>27.151998597475455</v>
      </c>
      <c r="Q38">
        <v>0</v>
      </c>
      <c r="R38">
        <v>9.3077130111524159E-2</v>
      </c>
      <c r="S38">
        <v>0</v>
      </c>
      <c r="T38">
        <v>0</v>
      </c>
      <c r="U38">
        <v>25.703150393953614</v>
      </c>
      <c r="V38">
        <v>0</v>
      </c>
      <c r="W38">
        <v>13.870086916742908</v>
      </c>
      <c r="X38">
        <v>30.170149347917548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10.110796799999999</v>
      </c>
      <c r="AF38">
        <v>2.7225000000000001</v>
      </c>
      <c r="AG38">
        <v>6.1928193599999997</v>
      </c>
      <c r="AH38">
        <v>5.8108000000000004</v>
      </c>
      <c r="AI38">
        <v>0</v>
      </c>
      <c r="AJ38">
        <v>0</v>
      </c>
      <c r="AK38">
        <v>8.0974399999999971</v>
      </c>
      <c r="AL38">
        <v>0</v>
      </c>
      <c r="AM38">
        <v>0</v>
      </c>
      <c r="AN38">
        <v>0.59302999999999995</v>
      </c>
      <c r="AO38">
        <v>9.0199200000000021E-2</v>
      </c>
      <c r="AP38">
        <v>1.3755929937093119</v>
      </c>
      <c r="AQ38">
        <v>13.917599999999998</v>
      </c>
      <c r="AR38">
        <v>15.241500000000002</v>
      </c>
      <c r="AS38">
        <v>7.59368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536.80675025342475</v>
      </c>
      <c r="DN38">
        <v>18.434076836864737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317.99943019943021</v>
      </c>
      <c r="M39">
        <v>28.225744800449686</v>
      </c>
      <c r="N39">
        <v>36.240311350499212</v>
      </c>
      <c r="O39">
        <v>0</v>
      </c>
      <c r="P39">
        <v>27.151998597475455</v>
      </c>
      <c r="Q39">
        <v>0</v>
      </c>
      <c r="R39">
        <v>0</v>
      </c>
      <c r="S39">
        <v>0</v>
      </c>
      <c r="T39">
        <v>0</v>
      </c>
      <c r="U39">
        <v>25.703150393953614</v>
      </c>
      <c r="V39">
        <v>0</v>
      </c>
      <c r="W39">
        <v>13.870086916742908</v>
      </c>
      <c r="X39">
        <v>30.170149347917548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10.110796799999999</v>
      </c>
      <c r="AF39">
        <v>2.7225000000000001</v>
      </c>
      <c r="AG39">
        <v>6.1928193599999997</v>
      </c>
      <c r="AH39">
        <v>5.8108000000000004</v>
      </c>
      <c r="AI39">
        <v>0</v>
      </c>
      <c r="AJ39">
        <v>0</v>
      </c>
      <c r="AK39">
        <v>8.0974399999999971</v>
      </c>
      <c r="AL39">
        <v>0</v>
      </c>
      <c r="AM39">
        <v>0</v>
      </c>
      <c r="AN39">
        <v>0.59302999999999995</v>
      </c>
      <c r="AO39">
        <v>0</v>
      </c>
      <c r="AP39">
        <v>1.3755929937093119</v>
      </c>
      <c r="AQ39">
        <v>9.3170599999999997</v>
      </c>
      <c r="AR39">
        <v>2.7096000000000009</v>
      </c>
      <c r="AS39">
        <v>7.59368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520.0659159495159</v>
      </c>
      <c r="DN39">
        <v>17.859194810662039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317.99943019943021</v>
      </c>
      <c r="M40">
        <v>28.225744800449686</v>
      </c>
      <c r="N40">
        <v>36.240311350499212</v>
      </c>
      <c r="O40">
        <v>0</v>
      </c>
      <c r="P40">
        <v>27.151998597475455</v>
      </c>
      <c r="Q40">
        <v>0</v>
      </c>
      <c r="R40">
        <v>0</v>
      </c>
      <c r="S40">
        <v>0</v>
      </c>
      <c r="T40">
        <v>0</v>
      </c>
      <c r="U40">
        <v>25.703150393953614</v>
      </c>
      <c r="V40">
        <v>0</v>
      </c>
      <c r="W40">
        <v>13.870086916742908</v>
      </c>
      <c r="X40">
        <v>30.170149347917548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5.0553983999999996</v>
      </c>
      <c r="AF40">
        <v>2.7225000000000001</v>
      </c>
      <c r="AG40">
        <v>6.1928193599999997</v>
      </c>
      <c r="AH40">
        <v>5.8108000000000004</v>
      </c>
      <c r="AI40">
        <v>0</v>
      </c>
      <c r="AJ40">
        <v>0</v>
      </c>
      <c r="AK40">
        <v>8.0974399999999971</v>
      </c>
      <c r="AL40">
        <v>0</v>
      </c>
      <c r="AM40">
        <v>0</v>
      </c>
      <c r="AN40">
        <v>0.59302999999999995</v>
      </c>
      <c r="AO40">
        <v>0</v>
      </c>
      <c r="AP40">
        <v>1.3755929937093119</v>
      </c>
      <c r="AQ40">
        <v>4.8325000000000005</v>
      </c>
      <c r="AR40">
        <v>2.0322000000000005</v>
      </c>
      <c r="AS40">
        <v>7.59368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510.18777363780509</v>
      </c>
      <c r="DN40">
        <v>17.519978722372883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317.99943019943021</v>
      </c>
      <c r="M41">
        <v>28.225744800449686</v>
      </c>
      <c r="N41">
        <v>36.240311350499212</v>
      </c>
      <c r="O41">
        <v>0</v>
      </c>
      <c r="P41">
        <v>27.151998597475455</v>
      </c>
      <c r="Q41">
        <v>0</v>
      </c>
      <c r="R41">
        <v>0</v>
      </c>
      <c r="S41">
        <v>0</v>
      </c>
      <c r="T41">
        <v>0</v>
      </c>
      <c r="U41">
        <v>25.703150393953614</v>
      </c>
      <c r="V41">
        <v>0</v>
      </c>
      <c r="W41">
        <v>13.870086916742908</v>
      </c>
      <c r="X41">
        <v>30.170149347917548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5.0553983999999996</v>
      </c>
      <c r="AF41">
        <v>2.7225000000000001</v>
      </c>
      <c r="AG41">
        <v>6.1928193599999997</v>
      </c>
      <c r="AH41">
        <v>5.8108000000000004</v>
      </c>
      <c r="AI41">
        <v>0</v>
      </c>
      <c r="AJ41">
        <v>0</v>
      </c>
      <c r="AK41">
        <v>8.0974399999999971</v>
      </c>
      <c r="AL41">
        <v>0</v>
      </c>
      <c r="AM41">
        <v>0</v>
      </c>
      <c r="AN41">
        <v>0.59302999999999995</v>
      </c>
      <c r="AO41">
        <v>0</v>
      </c>
      <c r="AP41">
        <v>1.3755929937093119</v>
      </c>
      <c r="AQ41">
        <v>0</v>
      </c>
      <c r="AR41">
        <v>2.0322000000000005</v>
      </c>
      <c r="AS41">
        <v>7.59368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505.51571263780517</v>
      </c>
      <c r="DN41">
        <v>17.359539722372883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317.99943019943021</v>
      </c>
      <c r="M42">
        <v>28.225744800449686</v>
      </c>
      <c r="N42">
        <v>36.240311350499212</v>
      </c>
      <c r="O42">
        <v>0</v>
      </c>
      <c r="P42">
        <v>27.151998597475455</v>
      </c>
      <c r="Q42">
        <v>0</v>
      </c>
      <c r="R42">
        <v>0</v>
      </c>
      <c r="S42">
        <v>0</v>
      </c>
      <c r="T42">
        <v>0</v>
      </c>
      <c r="U42">
        <v>25.703150393953614</v>
      </c>
      <c r="V42">
        <v>0</v>
      </c>
      <c r="W42">
        <v>13.870086916742908</v>
      </c>
      <c r="X42">
        <v>30.170149347917548</v>
      </c>
      <c r="Y42">
        <v>0</v>
      </c>
      <c r="Z42">
        <v>0</v>
      </c>
      <c r="AA42">
        <v>0</v>
      </c>
      <c r="AB42">
        <v>4.0409199999999998</v>
      </c>
      <c r="AC42">
        <v>0</v>
      </c>
      <c r="AD42">
        <v>0</v>
      </c>
      <c r="AE42">
        <v>5.0553983999999996</v>
      </c>
      <c r="AF42">
        <v>2.7225000000000001</v>
      </c>
      <c r="AG42">
        <v>6.1928193599999997</v>
      </c>
      <c r="AH42">
        <v>5.8108000000000004</v>
      </c>
      <c r="AI42">
        <v>0</v>
      </c>
      <c r="AJ42">
        <v>0</v>
      </c>
      <c r="AK42">
        <v>8.0974399999999971</v>
      </c>
      <c r="AL42">
        <v>0</v>
      </c>
      <c r="AM42">
        <v>0</v>
      </c>
      <c r="AN42">
        <v>0.59302999999999995</v>
      </c>
      <c r="AO42">
        <v>0</v>
      </c>
      <c r="AP42">
        <v>1.3755929937093119</v>
      </c>
      <c r="AQ42">
        <v>0</v>
      </c>
      <c r="AR42">
        <v>2.0322000000000005</v>
      </c>
      <c r="AS42">
        <v>7.59368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505.51571263780517</v>
      </c>
      <c r="DN42">
        <v>17.359539722372883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317.99789029535862</v>
      </c>
      <c r="M43">
        <v>28.225744800449686</v>
      </c>
      <c r="N43">
        <v>36.240311350499212</v>
      </c>
      <c r="O43">
        <v>0</v>
      </c>
      <c r="P43">
        <v>27.151998597475455</v>
      </c>
      <c r="Q43">
        <v>0</v>
      </c>
      <c r="R43">
        <v>0</v>
      </c>
      <c r="S43">
        <v>0</v>
      </c>
      <c r="T43">
        <v>0</v>
      </c>
      <c r="U43">
        <v>25.703150393953614</v>
      </c>
      <c r="V43">
        <v>0</v>
      </c>
      <c r="W43">
        <v>13.870086916742908</v>
      </c>
      <c r="X43">
        <v>30.170149347917548</v>
      </c>
      <c r="Y43">
        <v>0</v>
      </c>
      <c r="Z43">
        <v>0</v>
      </c>
      <c r="AA43">
        <v>0</v>
      </c>
      <c r="AB43">
        <v>4.0409199999999998</v>
      </c>
      <c r="AC43">
        <v>0</v>
      </c>
      <c r="AD43">
        <v>0</v>
      </c>
      <c r="AE43">
        <v>5.0553983999999996</v>
      </c>
      <c r="AF43">
        <v>2.7225000000000001</v>
      </c>
      <c r="AG43">
        <v>6.1928193599999997</v>
      </c>
      <c r="AH43">
        <v>0</v>
      </c>
      <c r="AI43">
        <v>0</v>
      </c>
      <c r="AJ43">
        <v>0</v>
      </c>
      <c r="AK43">
        <v>8.0974399999999971</v>
      </c>
      <c r="AL43">
        <v>0</v>
      </c>
      <c r="AM43">
        <v>0</v>
      </c>
      <c r="AN43">
        <v>0.59302999999999995</v>
      </c>
      <c r="AO43">
        <v>0</v>
      </c>
      <c r="AP43">
        <v>1.3755929937093119</v>
      </c>
      <c r="AQ43">
        <v>0</v>
      </c>
      <c r="AR43">
        <v>2.0322000000000005</v>
      </c>
      <c r="AS43">
        <v>7.59368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499.89634241854867</v>
      </c>
      <c r="DN43">
        <v>17.166570037557651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317.99789029535862</v>
      </c>
      <c r="M44">
        <v>28.225744800449686</v>
      </c>
      <c r="N44">
        <v>36.240311350499212</v>
      </c>
      <c r="O44">
        <v>0</v>
      </c>
      <c r="P44">
        <v>27.151998597475455</v>
      </c>
      <c r="Q44">
        <v>0</v>
      </c>
      <c r="R44">
        <v>0</v>
      </c>
      <c r="S44">
        <v>0</v>
      </c>
      <c r="T44">
        <v>0</v>
      </c>
      <c r="U44">
        <v>25.703150393953614</v>
      </c>
      <c r="V44">
        <v>0</v>
      </c>
      <c r="W44">
        <v>13.870086916742908</v>
      </c>
      <c r="X44">
        <v>30.170149347917548</v>
      </c>
      <c r="Y44">
        <v>0</v>
      </c>
      <c r="Z44">
        <v>0</v>
      </c>
      <c r="AA44">
        <v>0</v>
      </c>
      <c r="AB44">
        <v>4.0409199999999998</v>
      </c>
      <c r="AC44">
        <v>0</v>
      </c>
      <c r="AD44">
        <v>0</v>
      </c>
      <c r="AE44">
        <v>5.0553983999999996</v>
      </c>
      <c r="AF44">
        <v>2.7225000000000001</v>
      </c>
      <c r="AG44">
        <v>6.1928193599999997</v>
      </c>
      <c r="AH44">
        <v>0</v>
      </c>
      <c r="AI44">
        <v>0</v>
      </c>
      <c r="AJ44">
        <v>0</v>
      </c>
      <c r="AK44">
        <v>8.0974399999999971</v>
      </c>
      <c r="AL44">
        <v>0</v>
      </c>
      <c r="AM44">
        <v>0</v>
      </c>
      <c r="AN44">
        <v>0.59302999999999995</v>
      </c>
      <c r="AO44">
        <v>0</v>
      </c>
      <c r="AP44">
        <v>1.3755929937093119</v>
      </c>
      <c r="AQ44">
        <v>0</v>
      </c>
      <c r="AR44">
        <v>2.0322000000000005</v>
      </c>
      <c r="AS44">
        <v>3.3016000000000001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495.74675958008606</v>
      </c>
      <c r="DN44">
        <v>17.024072876020334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317.99789029535862</v>
      </c>
      <c r="M45">
        <v>28.225744800449686</v>
      </c>
      <c r="N45">
        <v>36.240311350499212</v>
      </c>
      <c r="O45">
        <v>0</v>
      </c>
      <c r="P45">
        <v>27.151998597475455</v>
      </c>
      <c r="Q45">
        <v>0</v>
      </c>
      <c r="R45">
        <v>0</v>
      </c>
      <c r="S45">
        <v>0</v>
      </c>
      <c r="T45">
        <v>0</v>
      </c>
      <c r="U45">
        <v>25.703150393953614</v>
      </c>
      <c r="V45">
        <v>0</v>
      </c>
      <c r="W45">
        <v>13.870086916742908</v>
      </c>
      <c r="X45">
        <v>30.170149347917548</v>
      </c>
      <c r="Y45">
        <v>0</v>
      </c>
      <c r="Z45">
        <v>0</v>
      </c>
      <c r="AA45">
        <v>0</v>
      </c>
      <c r="AB45">
        <v>4.0409199999999998</v>
      </c>
      <c r="AC45">
        <v>0</v>
      </c>
      <c r="AD45">
        <v>0</v>
      </c>
      <c r="AE45">
        <v>5.0553983999999996</v>
      </c>
      <c r="AF45">
        <v>2.7225000000000001</v>
      </c>
      <c r="AG45">
        <v>6.1928193599999997</v>
      </c>
      <c r="AH45">
        <v>0</v>
      </c>
      <c r="AI45">
        <v>0</v>
      </c>
      <c r="AJ45">
        <v>0</v>
      </c>
      <c r="AK45">
        <v>8.0974399999999971</v>
      </c>
      <c r="AL45">
        <v>0</v>
      </c>
      <c r="AM45">
        <v>0</v>
      </c>
      <c r="AN45">
        <v>0.59302999999999995</v>
      </c>
      <c r="AO45">
        <v>0</v>
      </c>
      <c r="AP45">
        <v>1.3755929937093119</v>
      </c>
      <c r="AQ45">
        <v>0</v>
      </c>
      <c r="AR45">
        <v>2.0322000000000005</v>
      </c>
      <c r="AS45">
        <v>2.8889000000000005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495.34776133053214</v>
      </c>
      <c r="DN45">
        <v>17.010371125574306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317.99789029535862</v>
      </c>
      <c r="M46">
        <v>28.225744800449686</v>
      </c>
      <c r="N46">
        <v>36.240311350499212</v>
      </c>
      <c r="O46">
        <v>0</v>
      </c>
      <c r="P46">
        <v>27.151998597475455</v>
      </c>
      <c r="Q46">
        <v>0</v>
      </c>
      <c r="R46">
        <v>0</v>
      </c>
      <c r="S46">
        <v>0</v>
      </c>
      <c r="T46">
        <v>0</v>
      </c>
      <c r="U46">
        <v>25.703150393953614</v>
      </c>
      <c r="V46">
        <v>0</v>
      </c>
      <c r="W46">
        <v>13.870086916742908</v>
      </c>
      <c r="X46">
        <v>30.170149347917548</v>
      </c>
      <c r="Y46">
        <v>0</v>
      </c>
      <c r="Z46">
        <v>0</v>
      </c>
      <c r="AA46">
        <v>0</v>
      </c>
      <c r="AB46">
        <v>4.0409199999999998</v>
      </c>
      <c r="AC46">
        <v>0</v>
      </c>
      <c r="AD46">
        <v>0</v>
      </c>
      <c r="AE46">
        <v>5.0553983999999996</v>
      </c>
      <c r="AF46">
        <v>2.7225000000000001</v>
      </c>
      <c r="AG46">
        <v>6.1928193599999997</v>
      </c>
      <c r="AH46">
        <v>0</v>
      </c>
      <c r="AI46">
        <v>0</v>
      </c>
      <c r="AJ46">
        <v>0</v>
      </c>
      <c r="AK46">
        <v>8.0974399999999971</v>
      </c>
      <c r="AL46">
        <v>0</v>
      </c>
      <c r="AM46">
        <v>0</v>
      </c>
      <c r="AN46">
        <v>0.59302999999999995</v>
      </c>
      <c r="AO46">
        <v>0</v>
      </c>
      <c r="AP46">
        <v>1.3755929937093119</v>
      </c>
      <c r="AQ46">
        <v>0</v>
      </c>
      <c r="AR46">
        <v>2.0322000000000005</v>
      </c>
      <c r="AS46">
        <v>2.8889000000000005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495.34776133053214</v>
      </c>
      <c r="DN46">
        <v>17.010371125574306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318.0037009748259</v>
      </c>
      <c r="M47">
        <v>28.225744800449686</v>
      </c>
      <c r="N47">
        <v>36.240311350499212</v>
      </c>
      <c r="O47">
        <v>0</v>
      </c>
      <c r="P47">
        <v>27.151998597475455</v>
      </c>
      <c r="Q47">
        <v>0</v>
      </c>
      <c r="R47">
        <v>0</v>
      </c>
      <c r="S47">
        <v>0</v>
      </c>
      <c r="T47">
        <v>0</v>
      </c>
      <c r="U47">
        <v>25.703150393953614</v>
      </c>
      <c r="V47">
        <v>0</v>
      </c>
      <c r="W47">
        <v>13.870086916742908</v>
      </c>
      <c r="X47">
        <v>30.170149347917548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2.7225000000000001</v>
      </c>
      <c r="AG47">
        <v>6.1928193599999997</v>
      </c>
      <c r="AH47">
        <v>0</v>
      </c>
      <c r="AI47">
        <v>0</v>
      </c>
      <c r="AJ47">
        <v>0</v>
      </c>
      <c r="AK47">
        <v>8.0974399999999971</v>
      </c>
      <c r="AL47">
        <v>0</v>
      </c>
      <c r="AM47">
        <v>0</v>
      </c>
      <c r="AN47">
        <v>0.59302999999999995</v>
      </c>
      <c r="AO47">
        <v>0</v>
      </c>
      <c r="AP47">
        <v>1.3755929937093119</v>
      </c>
      <c r="AQ47">
        <v>0</v>
      </c>
      <c r="AR47">
        <v>15.241500000000002</v>
      </c>
      <c r="AS47">
        <v>2.8889000000000005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504.21736910363347</v>
      </c>
      <c r="DN47">
        <v>17.314954031940172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317.99643916913948</v>
      </c>
      <c r="M48">
        <v>28.225744800449686</v>
      </c>
      <c r="N48">
        <v>36.240311350499212</v>
      </c>
      <c r="O48">
        <v>0</v>
      </c>
      <c r="P48">
        <v>27.151998597475455</v>
      </c>
      <c r="Q48">
        <v>2.9995522388059697</v>
      </c>
      <c r="R48">
        <v>4.9946823173803532</v>
      </c>
      <c r="S48">
        <v>5.000561797752809</v>
      </c>
      <c r="T48">
        <v>0</v>
      </c>
      <c r="U48">
        <v>25.703150393953614</v>
      </c>
      <c r="V48">
        <v>0</v>
      </c>
      <c r="W48">
        <v>13.870086916742908</v>
      </c>
      <c r="X48">
        <v>30.170149347917548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2.7225000000000001</v>
      </c>
      <c r="AG48">
        <v>6.1928193599999997</v>
      </c>
      <c r="AH48">
        <v>0</v>
      </c>
      <c r="AI48">
        <v>0</v>
      </c>
      <c r="AJ48">
        <v>0</v>
      </c>
      <c r="AK48">
        <v>8.0974399999999971</v>
      </c>
      <c r="AL48">
        <v>0</v>
      </c>
      <c r="AM48">
        <v>0</v>
      </c>
      <c r="AN48">
        <v>0.59302999999999995</v>
      </c>
      <c r="AO48">
        <v>0</v>
      </c>
      <c r="AP48">
        <v>1.3755929937093119</v>
      </c>
      <c r="AQ48">
        <v>0</v>
      </c>
      <c r="AR48">
        <v>15.241500000000002</v>
      </c>
      <c r="AS48">
        <v>2.8889000000000005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516.77371718301322</v>
      </c>
      <c r="DN48">
        <v>17.746140500813137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4.6753266335730927</v>
      </c>
      <c r="L49">
        <v>318.00506161971828</v>
      </c>
      <c r="M49">
        <v>28.225744800449686</v>
      </c>
      <c r="N49">
        <v>36.240311350499212</v>
      </c>
      <c r="O49">
        <v>0</v>
      </c>
      <c r="P49">
        <v>28.899389404853409</v>
      </c>
      <c r="Q49">
        <v>2.9995522388059697</v>
      </c>
      <c r="R49">
        <v>10.29735612489992</v>
      </c>
      <c r="S49">
        <v>5.000561797752809</v>
      </c>
      <c r="T49">
        <v>0</v>
      </c>
      <c r="U49">
        <v>25.703150393953614</v>
      </c>
      <c r="V49">
        <v>4.374274310595065</v>
      </c>
      <c r="W49">
        <v>13.870086916742908</v>
      </c>
      <c r="X49">
        <v>30.170149347917548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2.7225000000000001</v>
      </c>
      <c r="AG49">
        <v>6.1928193599999997</v>
      </c>
      <c r="AH49">
        <v>0</v>
      </c>
      <c r="AI49">
        <v>0</v>
      </c>
      <c r="AJ49">
        <v>0</v>
      </c>
      <c r="AK49">
        <v>8.0974399999999971</v>
      </c>
      <c r="AL49">
        <v>0</v>
      </c>
      <c r="AM49">
        <v>0</v>
      </c>
      <c r="AN49">
        <v>0.59302999999999995</v>
      </c>
      <c r="AO49">
        <v>0</v>
      </c>
      <c r="AP49">
        <v>1.3755929937093119</v>
      </c>
      <c r="AQ49">
        <v>0</v>
      </c>
      <c r="AR49">
        <v>2.0322000000000005</v>
      </c>
      <c r="AS49">
        <v>2.8889000000000005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519.57645866571568</v>
      </c>
      <c r="DN49">
        <v>17.842387027755162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4.6753521223122032</v>
      </c>
      <c r="L50">
        <v>318.00506161971828</v>
      </c>
      <c r="M50">
        <v>28.225744800449686</v>
      </c>
      <c r="N50">
        <v>36.240311350499212</v>
      </c>
      <c r="O50">
        <v>0</v>
      </c>
      <c r="P50">
        <v>30.283673854149203</v>
      </c>
      <c r="Q50">
        <v>2.9995522388059697</v>
      </c>
      <c r="R50">
        <v>10.29735612489992</v>
      </c>
      <c r="S50">
        <v>5.000561797752809</v>
      </c>
      <c r="T50">
        <v>0</v>
      </c>
      <c r="U50">
        <v>25.703150393953614</v>
      </c>
      <c r="V50">
        <v>4.374274310595065</v>
      </c>
      <c r="W50">
        <v>13.870086916742908</v>
      </c>
      <c r="X50">
        <v>30.170149347917548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2.7225000000000001</v>
      </c>
      <c r="AG50">
        <v>6.1928193599999997</v>
      </c>
      <c r="AH50">
        <v>0</v>
      </c>
      <c r="AI50">
        <v>0</v>
      </c>
      <c r="AJ50">
        <v>0</v>
      </c>
      <c r="AK50">
        <v>8.0974399999999971</v>
      </c>
      <c r="AL50">
        <v>0</v>
      </c>
      <c r="AM50">
        <v>0</v>
      </c>
      <c r="AN50">
        <v>0.59302999999999995</v>
      </c>
      <c r="AO50">
        <v>0</v>
      </c>
      <c r="AP50">
        <v>1.3755929937093119</v>
      </c>
      <c r="AQ50">
        <v>0</v>
      </c>
      <c r="AR50">
        <v>2.0322000000000005</v>
      </c>
      <c r="AS50">
        <v>2.8889000000000005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520.91480946590661</v>
      </c>
      <c r="DN50">
        <v>17.888346165599156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4.6753266335730927</v>
      </c>
      <c r="L51">
        <v>318.00506161971828</v>
      </c>
      <c r="M51">
        <v>28.225744800449686</v>
      </c>
      <c r="N51">
        <v>36.240311350499212</v>
      </c>
      <c r="O51">
        <v>0</v>
      </c>
      <c r="P51">
        <v>28.082976955727222</v>
      </c>
      <c r="Q51">
        <v>2.9995522388059697</v>
      </c>
      <c r="R51">
        <v>10.29735612489992</v>
      </c>
      <c r="S51">
        <v>5.000561797752809</v>
      </c>
      <c r="T51">
        <v>0</v>
      </c>
      <c r="U51">
        <v>25.703150393953614</v>
      </c>
      <c r="V51">
        <v>4.374274310595065</v>
      </c>
      <c r="W51">
        <v>13.870086916742908</v>
      </c>
      <c r="X51">
        <v>30.170149347917548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2.7225000000000001</v>
      </c>
      <c r="AG51">
        <v>6.1928193599999997</v>
      </c>
      <c r="AH51">
        <v>0</v>
      </c>
      <c r="AI51">
        <v>0</v>
      </c>
      <c r="AJ51">
        <v>0</v>
      </c>
      <c r="AK51">
        <v>8.0974399999999971</v>
      </c>
      <c r="AL51">
        <v>0</v>
      </c>
      <c r="AM51">
        <v>0</v>
      </c>
      <c r="AN51">
        <v>0.59302999999999995</v>
      </c>
      <c r="AO51">
        <v>0</v>
      </c>
      <c r="AP51">
        <v>3.6578982835578757</v>
      </c>
      <c r="AQ51">
        <v>0</v>
      </c>
      <c r="AR51">
        <v>2.0322000000000005</v>
      </c>
      <c r="AS51">
        <v>2.8889000000000005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520.99354999021841</v>
      </c>
      <c r="DN51">
        <v>17.891188543974852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4.6753521223122032</v>
      </c>
      <c r="L52">
        <v>318.00506161971828</v>
      </c>
      <c r="M52">
        <v>28.225744800449686</v>
      </c>
      <c r="N52">
        <v>36.240311350499212</v>
      </c>
      <c r="O52">
        <v>0</v>
      </c>
      <c r="P52">
        <v>28.083247069898682</v>
      </c>
      <c r="Q52">
        <v>2.9995522388059697</v>
      </c>
      <c r="R52">
        <v>10.29735612489992</v>
      </c>
      <c r="S52">
        <v>5.000561797752809</v>
      </c>
      <c r="T52">
        <v>0</v>
      </c>
      <c r="U52">
        <v>25.703150393953614</v>
      </c>
      <c r="V52">
        <v>4.374274310595065</v>
      </c>
      <c r="W52">
        <v>13.870086916742908</v>
      </c>
      <c r="X52">
        <v>30.170149347917548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2.7225000000000001</v>
      </c>
      <c r="AG52">
        <v>6.1928193599999997</v>
      </c>
      <c r="AH52">
        <v>0</v>
      </c>
      <c r="AI52">
        <v>0</v>
      </c>
      <c r="AJ52">
        <v>0</v>
      </c>
      <c r="AK52">
        <v>8.0974399999999971</v>
      </c>
      <c r="AL52">
        <v>0</v>
      </c>
      <c r="AM52">
        <v>0</v>
      </c>
      <c r="AN52">
        <v>0.59302999999999995</v>
      </c>
      <c r="AO52">
        <v>0</v>
      </c>
      <c r="AP52">
        <v>3.6578982835578757</v>
      </c>
      <c r="AQ52">
        <v>0</v>
      </c>
      <c r="AR52">
        <v>2.0322000000000005</v>
      </c>
      <c r="AS52">
        <v>2.8889000000000005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520.99383578557627</v>
      </c>
      <c r="DN52">
        <v>17.891198351527475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4.6753793880721002</v>
      </c>
      <c r="L53">
        <v>318.00506161971828</v>
      </c>
      <c r="M53">
        <v>28.225744800449686</v>
      </c>
      <c r="N53">
        <v>36.240311350499212</v>
      </c>
      <c r="O53">
        <v>0</v>
      </c>
      <c r="P53">
        <v>28.082827841494204</v>
      </c>
      <c r="Q53">
        <v>2.9995522388059697</v>
      </c>
      <c r="R53">
        <v>10.29735612489992</v>
      </c>
      <c r="S53">
        <v>5.000561797752809</v>
      </c>
      <c r="T53">
        <v>0</v>
      </c>
      <c r="U53">
        <v>25.703150393953614</v>
      </c>
      <c r="V53">
        <v>4.374274310595065</v>
      </c>
      <c r="W53">
        <v>13.870086916742908</v>
      </c>
      <c r="X53">
        <v>30.170149347917548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2.7225000000000001</v>
      </c>
      <c r="AG53">
        <v>6.1928193599999997</v>
      </c>
      <c r="AH53">
        <v>0</v>
      </c>
      <c r="AI53">
        <v>0</v>
      </c>
      <c r="AJ53">
        <v>0</v>
      </c>
      <c r="AK53">
        <v>8.0974399999999971</v>
      </c>
      <c r="AL53">
        <v>0</v>
      </c>
      <c r="AM53">
        <v>0</v>
      </c>
      <c r="AN53">
        <v>0.59302999999999995</v>
      </c>
      <c r="AO53">
        <v>0</v>
      </c>
      <c r="AP53">
        <v>3.6578982835578757</v>
      </c>
      <c r="AQ53">
        <v>0</v>
      </c>
      <c r="AR53">
        <v>2.7096000000000009</v>
      </c>
      <c r="AS53">
        <v>2.8889000000000005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521.64836734276366</v>
      </c>
      <c r="DN53">
        <v>17.91367483169547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318.00506161971828</v>
      </c>
      <c r="M54">
        <v>28.225744800449686</v>
      </c>
      <c r="N54">
        <v>36.240311350499212</v>
      </c>
      <c r="O54">
        <v>0</v>
      </c>
      <c r="P54">
        <v>28.082827841494204</v>
      </c>
      <c r="Q54">
        <v>2.9995522388059697</v>
      </c>
      <c r="R54">
        <v>0</v>
      </c>
      <c r="S54">
        <v>5.000561797752809</v>
      </c>
      <c r="T54">
        <v>0</v>
      </c>
      <c r="U54">
        <v>25.703150393953614</v>
      </c>
      <c r="V54">
        <v>0</v>
      </c>
      <c r="W54">
        <v>4.9958336653386457</v>
      </c>
      <c r="X54">
        <v>30.170149347917548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2.7225000000000001</v>
      </c>
      <c r="AG54">
        <v>6.1928193599999997</v>
      </c>
      <c r="AH54">
        <v>0</v>
      </c>
      <c r="AI54">
        <v>0</v>
      </c>
      <c r="AJ54">
        <v>0</v>
      </c>
      <c r="AK54">
        <v>8.0974399999999971</v>
      </c>
      <c r="AL54">
        <v>0</v>
      </c>
      <c r="AM54">
        <v>0</v>
      </c>
      <c r="AN54">
        <v>0.59302999999999995</v>
      </c>
      <c r="AO54">
        <v>0</v>
      </c>
      <c r="AP54">
        <v>3.6578982835578757</v>
      </c>
      <c r="AQ54">
        <v>0</v>
      </c>
      <c r="AR54">
        <v>2.7096000000000009</v>
      </c>
      <c r="AS54">
        <v>2.8889000000000005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494.36405036316398</v>
      </c>
      <c r="DN54">
        <v>16.976728736323796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317.99789029535862</v>
      </c>
      <c r="M55">
        <v>28.225744800449686</v>
      </c>
      <c r="N55">
        <v>36.240311350499212</v>
      </c>
      <c r="O55">
        <v>0</v>
      </c>
      <c r="P55">
        <v>28.084201033479744</v>
      </c>
      <c r="Q55">
        <v>2.9995522388059697</v>
      </c>
      <c r="R55">
        <v>0</v>
      </c>
      <c r="S55">
        <v>5.000561797752809</v>
      </c>
      <c r="T55">
        <v>0</v>
      </c>
      <c r="U55">
        <v>25.703150393953614</v>
      </c>
      <c r="V55">
        <v>0</v>
      </c>
      <c r="W55">
        <v>4.9958336653386457</v>
      </c>
      <c r="X55">
        <v>15.359762410128736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2.7225000000000001</v>
      </c>
      <c r="AG55">
        <v>6.1928193599999997</v>
      </c>
      <c r="AH55">
        <v>0</v>
      </c>
      <c r="AI55">
        <v>0</v>
      </c>
      <c r="AJ55">
        <v>0</v>
      </c>
      <c r="AK55">
        <v>8.0974399999999971</v>
      </c>
      <c r="AL55">
        <v>0</v>
      </c>
      <c r="AM55">
        <v>0</v>
      </c>
      <c r="AN55">
        <v>0.59302999999999995</v>
      </c>
      <c r="AO55">
        <v>0</v>
      </c>
      <c r="AP55">
        <v>3.6578982835578757</v>
      </c>
      <c r="AQ55">
        <v>0</v>
      </c>
      <c r="AR55">
        <v>1.3548000000000004</v>
      </c>
      <c r="AS55">
        <v>3.0952500000000001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478.92944096378272</v>
      </c>
      <c r="DN55">
        <v>16.446703065542195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317.99789029535862</v>
      </c>
      <c r="M56">
        <v>28.225744800449686</v>
      </c>
      <c r="N56">
        <v>36.240311350499212</v>
      </c>
      <c r="O56">
        <v>0</v>
      </c>
      <c r="P56">
        <v>28.084201033479744</v>
      </c>
      <c r="Q56">
        <v>2.9995522388059697</v>
      </c>
      <c r="R56">
        <v>0</v>
      </c>
      <c r="S56">
        <v>5.000561797752809</v>
      </c>
      <c r="T56">
        <v>0</v>
      </c>
      <c r="U56">
        <v>25.703150393953614</v>
      </c>
      <c r="V56">
        <v>0</v>
      </c>
      <c r="W56">
        <v>4.9958336653386457</v>
      </c>
      <c r="X56">
        <v>14.997573063051858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2.7225000000000001</v>
      </c>
      <c r="AG56">
        <v>6.1928193599999997</v>
      </c>
      <c r="AH56">
        <v>0</v>
      </c>
      <c r="AI56">
        <v>0</v>
      </c>
      <c r="AJ56">
        <v>0</v>
      </c>
      <c r="AK56">
        <v>8.0974399999999971</v>
      </c>
      <c r="AL56">
        <v>0</v>
      </c>
      <c r="AM56">
        <v>0</v>
      </c>
      <c r="AN56">
        <v>0.59302999999999995</v>
      </c>
      <c r="AO56">
        <v>0</v>
      </c>
      <c r="AP56">
        <v>3.6578982835578757</v>
      </c>
      <c r="AQ56">
        <v>0</v>
      </c>
      <c r="AR56">
        <v>1.3548000000000004</v>
      </c>
      <c r="AS56">
        <v>3.0952500000000001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478.57927617008068</v>
      </c>
      <c r="DN56">
        <v>16.434678512167345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317.99789029535862</v>
      </c>
      <c r="M57">
        <v>28.225744800449686</v>
      </c>
      <c r="N57">
        <v>36.240311350499212</v>
      </c>
      <c r="O57">
        <v>0</v>
      </c>
      <c r="P57">
        <v>28.084201033479744</v>
      </c>
      <c r="Q57">
        <v>2.9995522388059697</v>
      </c>
      <c r="R57">
        <v>0</v>
      </c>
      <c r="S57">
        <v>5.000561797752809</v>
      </c>
      <c r="T57">
        <v>0</v>
      </c>
      <c r="U57">
        <v>25.703150393953614</v>
      </c>
      <c r="V57">
        <v>0</v>
      </c>
      <c r="W57">
        <v>4.9958336653386457</v>
      </c>
      <c r="X57">
        <v>14.997573063051858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2.7225000000000001</v>
      </c>
      <c r="AG57">
        <v>6.1928193599999997</v>
      </c>
      <c r="AH57">
        <v>0</v>
      </c>
      <c r="AI57">
        <v>0</v>
      </c>
      <c r="AJ57">
        <v>0</v>
      </c>
      <c r="AK57">
        <v>8.0974399999999971</v>
      </c>
      <c r="AL57">
        <v>0</v>
      </c>
      <c r="AM57">
        <v>0</v>
      </c>
      <c r="AN57">
        <v>0.59302999999999995</v>
      </c>
      <c r="AO57">
        <v>0</v>
      </c>
      <c r="AP57">
        <v>1.5721062785249278</v>
      </c>
      <c r="AQ57">
        <v>0</v>
      </c>
      <c r="AR57">
        <v>1.3548000000000004</v>
      </c>
      <c r="AS57">
        <v>3.0952500000000001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476.56285461291418</v>
      </c>
      <c r="DN57">
        <v>16.365308064300926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317.99789029535862</v>
      </c>
      <c r="M58">
        <v>28.225744800449686</v>
      </c>
      <c r="N58">
        <v>36.240311350499212</v>
      </c>
      <c r="O58">
        <v>0</v>
      </c>
      <c r="P58">
        <v>28.084201033479744</v>
      </c>
      <c r="Q58">
        <v>2.9995522388059697</v>
      </c>
      <c r="R58">
        <v>0</v>
      </c>
      <c r="S58">
        <v>5.000561797752809</v>
      </c>
      <c r="T58">
        <v>0</v>
      </c>
      <c r="U58">
        <v>25.703150393953614</v>
      </c>
      <c r="V58">
        <v>0</v>
      </c>
      <c r="W58">
        <v>4.9958336653386457</v>
      </c>
      <c r="X58">
        <v>14.997573063051858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2.7225000000000001</v>
      </c>
      <c r="AG58">
        <v>6.1928193599999997</v>
      </c>
      <c r="AH58">
        <v>0</v>
      </c>
      <c r="AI58">
        <v>0</v>
      </c>
      <c r="AJ58">
        <v>0</v>
      </c>
      <c r="AK58">
        <v>8.0974399999999971</v>
      </c>
      <c r="AL58">
        <v>0</v>
      </c>
      <c r="AM58">
        <v>0</v>
      </c>
      <c r="AN58">
        <v>0.59302999999999995</v>
      </c>
      <c r="AO58">
        <v>0</v>
      </c>
      <c r="AP58">
        <v>1.5721062785249278</v>
      </c>
      <c r="AQ58">
        <v>0</v>
      </c>
      <c r="AR58">
        <v>1.3548000000000004</v>
      </c>
      <c r="AS58">
        <v>3.0952500000000001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476.56285461291418</v>
      </c>
      <c r="DN58">
        <v>16.365308064300926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317.99789029535862</v>
      </c>
      <c r="M59">
        <v>28.225744800449686</v>
      </c>
      <c r="N59">
        <v>36.240311350499212</v>
      </c>
      <c r="O59">
        <v>0</v>
      </c>
      <c r="P59">
        <v>28.084201033479744</v>
      </c>
      <c r="Q59">
        <v>2.9995522388059697</v>
      </c>
      <c r="R59">
        <v>0</v>
      </c>
      <c r="S59">
        <v>5.000561797752809</v>
      </c>
      <c r="T59">
        <v>0</v>
      </c>
      <c r="U59">
        <v>25.703150393953614</v>
      </c>
      <c r="V59">
        <v>0</v>
      </c>
      <c r="W59">
        <v>4.9958336653386457</v>
      </c>
      <c r="X59">
        <v>14.997573063051858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2.7225000000000001</v>
      </c>
      <c r="AG59">
        <v>6.1928193599999997</v>
      </c>
      <c r="AH59">
        <v>0</v>
      </c>
      <c r="AI59">
        <v>0</v>
      </c>
      <c r="AJ59">
        <v>0</v>
      </c>
      <c r="AK59">
        <v>8.0974399999999971</v>
      </c>
      <c r="AL59">
        <v>0</v>
      </c>
      <c r="AM59">
        <v>0</v>
      </c>
      <c r="AN59">
        <v>0.59302999999999995</v>
      </c>
      <c r="AO59">
        <v>0</v>
      </c>
      <c r="AP59">
        <v>1.5721062785249278</v>
      </c>
      <c r="AQ59">
        <v>0</v>
      </c>
      <c r="AR59">
        <v>1.3548000000000004</v>
      </c>
      <c r="AS59">
        <v>2.8889000000000005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476.36335564153438</v>
      </c>
      <c r="DN59">
        <v>16.358457035680647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317.99789029535862</v>
      </c>
      <c r="M60">
        <v>28.225744800449686</v>
      </c>
      <c r="N60">
        <v>36.240311350499212</v>
      </c>
      <c r="O60">
        <v>0</v>
      </c>
      <c r="P60">
        <v>28.084201033479744</v>
      </c>
      <c r="Q60">
        <v>2.9995522388059697</v>
      </c>
      <c r="R60">
        <v>0</v>
      </c>
      <c r="S60">
        <v>5.000561797752809</v>
      </c>
      <c r="T60">
        <v>0</v>
      </c>
      <c r="U60">
        <v>25.703150393953614</v>
      </c>
      <c r="V60">
        <v>0</v>
      </c>
      <c r="W60">
        <v>4.9958336653386457</v>
      </c>
      <c r="X60">
        <v>30.170149347917548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2.7225000000000001</v>
      </c>
      <c r="AG60">
        <v>6.1928193599999997</v>
      </c>
      <c r="AH60">
        <v>0</v>
      </c>
      <c r="AI60">
        <v>0</v>
      </c>
      <c r="AJ60">
        <v>0</v>
      </c>
      <c r="AK60">
        <v>8.0974399999999971</v>
      </c>
      <c r="AL60">
        <v>0</v>
      </c>
      <c r="AM60">
        <v>0</v>
      </c>
      <c r="AN60">
        <v>0.59302999999999995</v>
      </c>
      <c r="AO60">
        <v>0</v>
      </c>
      <c r="AP60">
        <v>1.5721062785249278</v>
      </c>
      <c r="AQ60">
        <v>0</v>
      </c>
      <c r="AR60">
        <v>1.3548000000000004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491.03220243702077</v>
      </c>
      <c r="DN60">
        <v>16.862186525059997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317.99789029535862</v>
      </c>
      <c r="M61">
        <v>28.225744800449686</v>
      </c>
      <c r="N61">
        <v>36.240311350499212</v>
      </c>
      <c r="O61">
        <v>0</v>
      </c>
      <c r="P61">
        <v>28.084201033479744</v>
      </c>
      <c r="Q61">
        <v>2.9995522388059697</v>
      </c>
      <c r="R61">
        <v>0</v>
      </c>
      <c r="S61">
        <v>5.000561797752809</v>
      </c>
      <c r="T61">
        <v>0</v>
      </c>
      <c r="U61">
        <v>25.703150393953614</v>
      </c>
      <c r="V61">
        <v>0</v>
      </c>
      <c r="W61">
        <v>4.9958336653386457</v>
      </c>
      <c r="X61">
        <v>30.170149347917548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2.7225000000000001</v>
      </c>
      <c r="AG61">
        <v>6.1928193599999997</v>
      </c>
      <c r="AH61">
        <v>0</v>
      </c>
      <c r="AI61">
        <v>0</v>
      </c>
      <c r="AJ61">
        <v>0</v>
      </c>
      <c r="AK61">
        <v>8.0974399999999971</v>
      </c>
      <c r="AL61">
        <v>0</v>
      </c>
      <c r="AM61">
        <v>0</v>
      </c>
      <c r="AN61">
        <v>0.59302999999999995</v>
      </c>
      <c r="AO61">
        <v>0</v>
      </c>
      <c r="AP61">
        <v>1.5721062785249278</v>
      </c>
      <c r="AQ61">
        <v>0</v>
      </c>
      <c r="AR61">
        <v>1.3548000000000004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492.96647906202077</v>
      </c>
      <c r="DN61">
        <v>16.928609900059996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317.99789029535862</v>
      </c>
      <c r="M62">
        <v>28.225744800449686</v>
      </c>
      <c r="N62">
        <v>36.240311350499212</v>
      </c>
      <c r="O62">
        <v>0</v>
      </c>
      <c r="P62">
        <v>28.084201033479744</v>
      </c>
      <c r="Q62">
        <v>2.9995522388059697</v>
      </c>
      <c r="R62">
        <v>0</v>
      </c>
      <c r="S62">
        <v>5.000561797752809</v>
      </c>
      <c r="T62">
        <v>0</v>
      </c>
      <c r="U62">
        <v>25.703150393953614</v>
      </c>
      <c r="V62">
        <v>0</v>
      </c>
      <c r="W62">
        <v>4.9958336653386457</v>
      </c>
      <c r="X62">
        <v>30.170149347917548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2.7225000000000001</v>
      </c>
      <c r="AG62">
        <v>6.1928193599999997</v>
      </c>
      <c r="AH62">
        <v>0</v>
      </c>
      <c r="AI62">
        <v>0</v>
      </c>
      <c r="AJ62">
        <v>0</v>
      </c>
      <c r="AK62">
        <v>8.0974399999999971</v>
      </c>
      <c r="AL62">
        <v>0</v>
      </c>
      <c r="AM62">
        <v>0</v>
      </c>
      <c r="AN62">
        <v>0.59302999999999995</v>
      </c>
      <c r="AO62">
        <v>0</v>
      </c>
      <c r="AP62">
        <v>1.5721062785249278</v>
      </c>
      <c r="AQ62">
        <v>4.7745099999999994</v>
      </c>
      <c r="AR62">
        <v>1.3548000000000004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497.58247539138591</v>
      </c>
      <c r="DN62">
        <v>17.087123570694917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4.6753631083250049</v>
      </c>
      <c r="L63">
        <v>318.0037009748259</v>
      </c>
      <c r="M63">
        <v>28.225744800449686</v>
      </c>
      <c r="N63">
        <v>36.240311350499212</v>
      </c>
      <c r="O63">
        <v>0</v>
      </c>
      <c r="P63">
        <v>28.084201033479744</v>
      </c>
      <c r="Q63">
        <v>2.9995522388059697</v>
      </c>
      <c r="R63">
        <v>10.29735612489992</v>
      </c>
      <c r="S63">
        <v>5.000561797752809</v>
      </c>
      <c r="T63">
        <v>0</v>
      </c>
      <c r="U63">
        <v>25.703150393953614</v>
      </c>
      <c r="V63">
        <v>4.374274310595065</v>
      </c>
      <c r="W63">
        <v>13.870086916742908</v>
      </c>
      <c r="X63">
        <v>30.170149347917548</v>
      </c>
      <c r="Y63">
        <v>0</v>
      </c>
      <c r="Z63">
        <v>2.0007000000000001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2.7225000000000001</v>
      </c>
      <c r="AG63">
        <v>6.1928193599999997</v>
      </c>
      <c r="AH63">
        <v>0</v>
      </c>
      <c r="AI63">
        <v>0</v>
      </c>
      <c r="AJ63">
        <v>0</v>
      </c>
      <c r="AK63">
        <v>8.0974399999999971</v>
      </c>
      <c r="AL63">
        <v>0</v>
      </c>
      <c r="AM63">
        <v>0</v>
      </c>
      <c r="AN63">
        <v>0.59302999999999995</v>
      </c>
      <c r="AO63">
        <v>0</v>
      </c>
      <c r="AP63">
        <v>1.5721062785249278</v>
      </c>
      <c r="AQ63">
        <v>4.7745099999999994</v>
      </c>
      <c r="AR63">
        <v>1.3548000000000004</v>
      </c>
      <c r="AS63">
        <v>2.8889000000000005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524.87239466187577</v>
      </c>
      <c r="DN63">
        <v>18.024261774896576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4.6753631083250049</v>
      </c>
      <c r="L64">
        <v>318.0037009748259</v>
      </c>
      <c r="M64">
        <v>28.225744800449686</v>
      </c>
      <c r="N64">
        <v>36.240311350499212</v>
      </c>
      <c r="O64">
        <v>0</v>
      </c>
      <c r="P64">
        <v>28.084201033479744</v>
      </c>
      <c r="Q64">
        <v>2.9995522388059697</v>
      </c>
      <c r="R64">
        <v>10.29735612489992</v>
      </c>
      <c r="S64">
        <v>5.000561797752809</v>
      </c>
      <c r="T64">
        <v>0</v>
      </c>
      <c r="U64">
        <v>25.703150393953614</v>
      </c>
      <c r="V64">
        <v>4.374274310595065</v>
      </c>
      <c r="W64">
        <v>13.870086916742908</v>
      </c>
      <c r="X64">
        <v>30.170149347917548</v>
      </c>
      <c r="Y64">
        <v>0</v>
      </c>
      <c r="Z64">
        <v>2.0007000000000001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2.7225000000000001</v>
      </c>
      <c r="AG64">
        <v>6.1928193599999997</v>
      </c>
      <c r="AH64">
        <v>0</v>
      </c>
      <c r="AI64">
        <v>0</v>
      </c>
      <c r="AJ64">
        <v>0</v>
      </c>
      <c r="AK64">
        <v>8.0974399999999971</v>
      </c>
      <c r="AL64">
        <v>0</v>
      </c>
      <c r="AM64">
        <v>0</v>
      </c>
      <c r="AN64">
        <v>0.59302999999999995</v>
      </c>
      <c r="AO64">
        <v>0</v>
      </c>
      <c r="AP64">
        <v>1.5721062785249278</v>
      </c>
      <c r="AQ64">
        <v>4.7745099999999994</v>
      </c>
      <c r="AR64">
        <v>1.3548000000000004</v>
      </c>
      <c r="AS64">
        <v>2.8889000000000005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524.87239466187577</v>
      </c>
      <c r="DN64">
        <v>18.024261774896576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4.6753631083250049</v>
      </c>
      <c r="L65">
        <v>318.0037009748259</v>
      </c>
      <c r="M65">
        <v>28.225744800449686</v>
      </c>
      <c r="N65">
        <v>36.240311350499212</v>
      </c>
      <c r="O65">
        <v>0</v>
      </c>
      <c r="P65">
        <v>28.084201033479744</v>
      </c>
      <c r="Q65">
        <v>3.0004433198380562</v>
      </c>
      <c r="R65">
        <v>10.29735612489992</v>
      </c>
      <c r="S65">
        <v>5.0026611386138606</v>
      </c>
      <c r="T65">
        <v>0</v>
      </c>
      <c r="U65">
        <v>25.703150393953614</v>
      </c>
      <c r="V65">
        <v>4.374274310595065</v>
      </c>
      <c r="W65">
        <v>13.870086916742908</v>
      </c>
      <c r="X65">
        <v>30.170149347917548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2.7225000000000001</v>
      </c>
      <c r="AG65">
        <v>6.1928193599999997</v>
      </c>
      <c r="AH65">
        <v>0</v>
      </c>
      <c r="AI65">
        <v>0</v>
      </c>
      <c r="AJ65">
        <v>0</v>
      </c>
      <c r="AK65">
        <v>8.0974399999999971</v>
      </c>
      <c r="AL65">
        <v>0</v>
      </c>
      <c r="AM65">
        <v>0</v>
      </c>
      <c r="AN65">
        <v>0.59302999999999995</v>
      </c>
      <c r="AO65">
        <v>0</v>
      </c>
      <c r="AP65">
        <v>1.5721062785249278</v>
      </c>
      <c r="AQ65">
        <v>9.5490199999999987</v>
      </c>
      <c r="AR65">
        <v>3.3870000000000009</v>
      </c>
      <c r="AS65">
        <v>2.8889000000000005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529.52173639254909</v>
      </c>
      <c r="DN65">
        <v>18.183920466116554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4.6753631083250049</v>
      </c>
      <c r="L66">
        <v>370.00488900113294</v>
      </c>
      <c r="M66">
        <v>28.225744800449686</v>
      </c>
      <c r="N66">
        <v>36.240311350499212</v>
      </c>
      <c r="O66">
        <v>0</v>
      </c>
      <c r="P66">
        <v>28.084201033479744</v>
      </c>
      <c r="Q66">
        <v>3.0004433198380562</v>
      </c>
      <c r="R66">
        <v>10.29735612489992</v>
      </c>
      <c r="S66">
        <v>5.0026611386138606</v>
      </c>
      <c r="T66">
        <v>0</v>
      </c>
      <c r="U66">
        <v>25.703150393953614</v>
      </c>
      <c r="V66">
        <v>4.374274310595065</v>
      </c>
      <c r="W66">
        <v>13.870086916742908</v>
      </c>
      <c r="X66">
        <v>30.170149347917548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2.7225000000000001</v>
      </c>
      <c r="AG66">
        <v>6.1928193599999997</v>
      </c>
      <c r="AH66">
        <v>6.3918800000000005</v>
      </c>
      <c r="AI66">
        <v>0</v>
      </c>
      <c r="AJ66">
        <v>0</v>
      </c>
      <c r="AK66">
        <v>8.0974399999999971</v>
      </c>
      <c r="AL66">
        <v>0</v>
      </c>
      <c r="AM66">
        <v>0</v>
      </c>
      <c r="AN66">
        <v>0.59302999999999995</v>
      </c>
      <c r="AO66">
        <v>0</v>
      </c>
      <c r="AP66">
        <v>1.5721062785249278</v>
      </c>
      <c r="AQ66">
        <v>9.5490199999999987</v>
      </c>
      <c r="AR66">
        <v>3.3870000000000009</v>
      </c>
      <c r="AS66">
        <v>2.8889000000000005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585.97615450573085</v>
      </c>
      <c r="DN66">
        <v>20.122570379241782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4.6753631083250049</v>
      </c>
      <c r="L67">
        <v>450.0058115766023</v>
      </c>
      <c r="M67">
        <v>28.225744800449686</v>
      </c>
      <c r="N67">
        <v>36.240311350499212</v>
      </c>
      <c r="O67">
        <v>0</v>
      </c>
      <c r="P67">
        <v>28.084201033479744</v>
      </c>
      <c r="Q67">
        <v>2.9994832134292562</v>
      </c>
      <c r="R67">
        <v>10.240136810291382</v>
      </c>
      <c r="S67">
        <v>4.9959186500888091</v>
      </c>
      <c r="T67">
        <v>0</v>
      </c>
      <c r="U67">
        <v>25.703150393953614</v>
      </c>
      <c r="V67">
        <v>4.374274310595065</v>
      </c>
      <c r="W67">
        <v>4.9958336653386457</v>
      </c>
      <c r="X67">
        <v>14.997573063051858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5.0553983999999996</v>
      </c>
      <c r="AF67">
        <v>2.7225000000000001</v>
      </c>
      <c r="AG67">
        <v>6.1928193599999997</v>
      </c>
      <c r="AH67">
        <v>6.3918800000000005</v>
      </c>
      <c r="AI67">
        <v>0</v>
      </c>
      <c r="AJ67">
        <v>0</v>
      </c>
      <c r="AK67">
        <v>8.0974399999999971</v>
      </c>
      <c r="AL67">
        <v>0</v>
      </c>
      <c r="AM67">
        <v>0</v>
      </c>
      <c r="AN67">
        <v>0</v>
      </c>
      <c r="AO67">
        <v>0</v>
      </c>
      <c r="AP67">
        <v>1.5721062785249278</v>
      </c>
      <c r="AQ67">
        <v>9.5490199999999987</v>
      </c>
      <c r="AR67">
        <v>15.241500000000002</v>
      </c>
      <c r="AS67">
        <v>2.8889000000000005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650.89739470847314</v>
      </c>
      <c r="DN67">
        <v>22.351971306156262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4.6753631083250049</v>
      </c>
      <c r="L68">
        <v>510.00485396387307</v>
      </c>
      <c r="M68">
        <v>28.225744800449686</v>
      </c>
      <c r="N68">
        <v>36.240311350499212</v>
      </c>
      <c r="O68">
        <v>0</v>
      </c>
      <c r="P68">
        <v>28.084201033479744</v>
      </c>
      <c r="Q68">
        <v>2.9994832134292562</v>
      </c>
      <c r="R68">
        <v>10.300591497227357</v>
      </c>
      <c r="S68">
        <v>4.9959186500888091</v>
      </c>
      <c r="T68">
        <v>0</v>
      </c>
      <c r="U68">
        <v>25.703150393953614</v>
      </c>
      <c r="V68">
        <v>4.374274310595065</v>
      </c>
      <c r="W68">
        <v>4.9958336653386457</v>
      </c>
      <c r="X68">
        <v>14.997573063051858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5.0553983999999996</v>
      </c>
      <c r="AF68">
        <v>2.7225000000000001</v>
      </c>
      <c r="AG68">
        <v>6.1928193599999997</v>
      </c>
      <c r="AH68">
        <v>13.074300000000003</v>
      </c>
      <c r="AI68">
        <v>0</v>
      </c>
      <c r="AJ68">
        <v>0</v>
      </c>
      <c r="AK68">
        <v>8.0974399999999971</v>
      </c>
      <c r="AL68">
        <v>0</v>
      </c>
      <c r="AM68">
        <v>0</v>
      </c>
      <c r="AN68">
        <v>0</v>
      </c>
      <c r="AO68">
        <v>0</v>
      </c>
      <c r="AP68">
        <v>1.5721062785249278</v>
      </c>
      <c r="AQ68">
        <v>9.5490199999999987</v>
      </c>
      <c r="AR68">
        <v>15.241500000000002</v>
      </c>
      <c r="AS68">
        <v>2.8889000000000005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715.42348028838899</v>
      </c>
      <c r="DN68">
        <v>24.567802800447229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4.6753631083250049</v>
      </c>
      <c r="L69">
        <v>578.50230562021954</v>
      </c>
      <c r="M69">
        <v>28.225744800449686</v>
      </c>
      <c r="N69">
        <v>36.240311350499212</v>
      </c>
      <c r="O69">
        <v>0</v>
      </c>
      <c r="P69">
        <v>28.084201033479744</v>
      </c>
      <c r="Q69">
        <v>2.9994832134292562</v>
      </c>
      <c r="R69">
        <v>10.300591497227357</v>
      </c>
      <c r="S69">
        <v>8.0588786459235919</v>
      </c>
      <c r="T69">
        <v>0</v>
      </c>
      <c r="U69">
        <v>25.703150393953614</v>
      </c>
      <c r="V69">
        <v>4.374274310595065</v>
      </c>
      <c r="W69">
        <v>13.870086916742908</v>
      </c>
      <c r="X69">
        <v>29.965607651556876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5.0553983999999996</v>
      </c>
      <c r="AF69">
        <v>2.7225000000000001</v>
      </c>
      <c r="AG69">
        <v>6.1928193599999997</v>
      </c>
      <c r="AH69">
        <v>13.074300000000003</v>
      </c>
      <c r="AI69">
        <v>0</v>
      </c>
      <c r="AJ69">
        <v>0</v>
      </c>
      <c r="AK69">
        <v>8.0974399999999971</v>
      </c>
      <c r="AL69">
        <v>0</v>
      </c>
      <c r="AM69">
        <v>0</v>
      </c>
      <c r="AN69">
        <v>0</v>
      </c>
      <c r="AO69">
        <v>0</v>
      </c>
      <c r="AP69">
        <v>1.5721062785249278</v>
      </c>
      <c r="AQ69">
        <v>9.5490199999999987</v>
      </c>
      <c r="AR69">
        <v>2.0322000000000005</v>
      </c>
      <c r="AS69">
        <v>2.8889000000000005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794.88805914542286</v>
      </c>
      <c r="DN69">
        <v>27.296623435504078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4.6753631083250049</v>
      </c>
      <c r="L70">
        <v>578.50230562021954</v>
      </c>
      <c r="M70">
        <v>28.225744800449686</v>
      </c>
      <c r="N70">
        <v>36.240311350499212</v>
      </c>
      <c r="O70">
        <v>0</v>
      </c>
      <c r="P70">
        <v>28.084201033479744</v>
      </c>
      <c r="Q70">
        <v>2.9994832134292562</v>
      </c>
      <c r="R70">
        <v>10.300591497227357</v>
      </c>
      <c r="S70">
        <v>8.1001365346922771</v>
      </c>
      <c r="T70">
        <v>0</v>
      </c>
      <c r="U70">
        <v>25.703150393953614</v>
      </c>
      <c r="V70">
        <v>4.374274310595065</v>
      </c>
      <c r="W70">
        <v>13.870086916742908</v>
      </c>
      <c r="X70">
        <v>30.170149347917548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5.0553983999999996</v>
      </c>
      <c r="AF70">
        <v>2.7225000000000001</v>
      </c>
      <c r="AG70">
        <v>6.1928193599999997</v>
      </c>
      <c r="AH70">
        <v>13.074300000000003</v>
      </c>
      <c r="AI70">
        <v>0</v>
      </c>
      <c r="AJ70">
        <v>0</v>
      </c>
      <c r="AK70">
        <v>8.0974399999999971</v>
      </c>
      <c r="AL70">
        <v>0</v>
      </c>
      <c r="AM70">
        <v>0</v>
      </c>
      <c r="AN70">
        <v>0</v>
      </c>
      <c r="AO70">
        <v>0</v>
      </c>
      <c r="AP70">
        <v>1.5721062785249278</v>
      </c>
      <c r="AQ70">
        <v>9.5490199999999987</v>
      </c>
      <c r="AR70">
        <v>3.3870000000000009</v>
      </c>
      <c r="AS70">
        <v>2.8889000000000005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796.43551887246838</v>
      </c>
      <c r="DN70">
        <v>27.349763293588019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4.6753631083250049</v>
      </c>
      <c r="L71">
        <v>578.50230562021954</v>
      </c>
      <c r="M71">
        <v>28.225744800449686</v>
      </c>
      <c r="N71">
        <v>36.240311350499212</v>
      </c>
      <c r="O71">
        <v>0</v>
      </c>
      <c r="P71">
        <v>28.084201033479744</v>
      </c>
      <c r="Q71">
        <v>3.0005162241887899</v>
      </c>
      <c r="R71">
        <v>10.300591497227357</v>
      </c>
      <c r="S71">
        <v>8.1002831737346117</v>
      </c>
      <c r="T71">
        <v>0</v>
      </c>
      <c r="U71">
        <v>25.703150393953614</v>
      </c>
      <c r="V71">
        <v>4.374274310595065</v>
      </c>
      <c r="W71">
        <v>13.870086916742908</v>
      </c>
      <c r="X71">
        <v>30.170149347917548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0.40530000000000005</v>
      </c>
      <c r="AE71">
        <v>5.0553983999999996</v>
      </c>
      <c r="AF71">
        <v>2.7225000000000001</v>
      </c>
      <c r="AG71">
        <v>6.1928193599999997</v>
      </c>
      <c r="AH71">
        <v>13.074300000000003</v>
      </c>
      <c r="AI71">
        <v>0</v>
      </c>
      <c r="AJ71">
        <v>0</v>
      </c>
      <c r="AK71">
        <v>8.0974399999999971</v>
      </c>
      <c r="AL71">
        <v>0</v>
      </c>
      <c r="AM71">
        <v>0</v>
      </c>
      <c r="AN71">
        <v>0</v>
      </c>
      <c r="AO71">
        <v>0</v>
      </c>
      <c r="AP71">
        <v>1.5721062785249278</v>
      </c>
      <c r="AQ71">
        <v>9.5490199999999987</v>
      </c>
      <c r="AR71">
        <v>3.3870000000000009</v>
      </c>
      <c r="AS71">
        <v>2.8889000000000005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796.82850349690273</v>
      </c>
      <c r="DN71">
        <v>27.363258318955531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4.6753631083250049</v>
      </c>
      <c r="L72">
        <v>578.50230562021954</v>
      </c>
      <c r="M72">
        <v>28.225744800449686</v>
      </c>
      <c r="N72">
        <v>36.240311350499212</v>
      </c>
      <c r="O72">
        <v>0</v>
      </c>
      <c r="P72">
        <v>28.084201033479744</v>
      </c>
      <c r="Q72">
        <v>3.0005162241887899</v>
      </c>
      <c r="R72">
        <v>10.300591497227357</v>
      </c>
      <c r="S72">
        <v>8.1002831737346117</v>
      </c>
      <c r="T72">
        <v>0</v>
      </c>
      <c r="U72">
        <v>25.703150393953614</v>
      </c>
      <c r="V72">
        <v>4.374274310595065</v>
      </c>
      <c r="W72">
        <v>13.870086916742908</v>
      </c>
      <c r="X72">
        <v>30.170149347917548</v>
      </c>
      <c r="Y72">
        <v>0</v>
      </c>
      <c r="Z72">
        <v>0</v>
      </c>
      <c r="AA72">
        <v>2.1568172249701112</v>
      </c>
      <c r="AB72">
        <v>4.0409199999999998</v>
      </c>
      <c r="AC72">
        <v>0</v>
      </c>
      <c r="AD72">
        <v>2.8030548</v>
      </c>
      <c r="AE72">
        <v>5.0553983999999996</v>
      </c>
      <c r="AF72">
        <v>2.7225000000000001</v>
      </c>
      <c r="AG72">
        <v>6.1928193599999997</v>
      </c>
      <c r="AH72">
        <v>13.074300000000003</v>
      </c>
      <c r="AI72">
        <v>0.97649999999999992</v>
      </c>
      <c r="AJ72">
        <v>0</v>
      </c>
      <c r="AK72">
        <v>8.0974399999999971</v>
      </c>
      <c r="AL72">
        <v>0</v>
      </c>
      <c r="AM72">
        <v>0</v>
      </c>
      <c r="AN72">
        <v>0</v>
      </c>
      <c r="AO72">
        <v>0</v>
      </c>
      <c r="AP72">
        <v>1.5721062785249278</v>
      </c>
      <c r="AQ72">
        <v>9.5490199999999987</v>
      </c>
      <c r="AR72">
        <v>3.3870000000000009</v>
      </c>
      <c r="AS72">
        <v>2.8889000000000005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806.08265672875541</v>
      </c>
      <c r="DN72">
        <v>27.681097112073033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4.6753631083250049</v>
      </c>
      <c r="L73">
        <v>578.494175709243</v>
      </c>
      <c r="M73">
        <v>28.225744800449686</v>
      </c>
      <c r="N73">
        <v>36.240311350499212</v>
      </c>
      <c r="O73">
        <v>0</v>
      </c>
      <c r="P73">
        <v>28.084201033479744</v>
      </c>
      <c r="Q73">
        <v>3.0005162241887899</v>
      </c>
      <c r="R73">
        <v>10.300591497227357</v>
      </c>
      <c r="S73">
        <v>8.1002831737346117</v>
      </c>
      <c r="T73">
        <v>0</v>
      </c>
      <c r="U73">
        <v>25.703150393953614</v>
      </c>
      <c r="V73">
        <v>4.374274310595065</v>
      </c>
      <c r="W73">
        <v>13.870086916742908</v>
      </c>
      <c r="X73">
        <v>30.170149347917548</v>
      </c>
      <c r="Y73">
        <v>0</v>
      </c>
      <c r="Z73">
        <v>0</v>
      </c>
      <c r="AA73">
        <v>4.2894005485360642</v>
      </c>
      <c r="AB73">
        <v>4.0409199999999998</v>
      </c>
      <c r="AC73">
        <v>0</v>
      </c>
      <c r="AD73">
        <v>5.6061095999999999</v>
      </c>
      <c r="AE73">
        <v>5.0553983999999996</v>
      </c>
      <c r="AF73">
        <v>2.7225000000000001</v>
      </c>
      <c r="AG73">
        <v>6.1928193599999997</v>
      </c>
      <c r="AH73">
        <v>17.432400000000005</v>
      </c>
      <c r="AI73">
        <v>1.9529999999999998</v>
      </c>
      <c r="AJ73">
        <v>0</v>
      </c>
      <c r="AK73">
        <v>8.0974399999999971</v>
      </c>
      <c r="AL73">
        <v>0</v>
      </c>
      <c r="AM73">
        <v>0</v>
      </c>
      <c r="AN73">
        <v>0</v>
      </c>
      <c r="AO73">
        <v>0</v>
      </c>
      <c r="AP73">
        <v>1.5721062785249278</v>
      </c>
      <c r="AQ73">
        <v>19.098039999999997</v>
      </c>
      <c r="AR73">
        <v>3.3870000000000009</v>
      </c>
      <c r="AS73">
        <v>2.8889000000000005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825.23600631699594</v>
      </c>
      <c r="DN73">
        <v>28.338875736421791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4.6753631083250049</v>
      </c>
      <c r="L74">
        <v>578.494175709243</v>
      </c>
      <c r="M74">
        <v>28.225744800449686</v>
      </c>
      <c r="N74">
        <v>36.240311350499212</v>
      </c>
      <c r="O74">
        <v>0</v>
      </c>
      <c r="P74">
        <v>28.084201033479744</v>
      </c>
      <c r="Q74">
        <v>3.0005162241887899</v>
      </c>
      <c r="R74">
        <v>10.300591497227357</v>
      </c>
      <c r="S74">
        <v>8.1002831737346117</v>
      </c>
      <c r="T74">
        <v>0</v>
      </c>
      <c r="U74">
        <v>25.703150393953614</v>
      </c>
      <c r="V74">
        <v>4.374274310595065</v>
      </c>
      <c r="W74">
        <v>13.870086916742908</v>
      </c>
      <c r="X74">
        <v>30.170149347917548</v>
      </c>
      <c r="Y74">
        <v>0</v>
      </c>
      <c r="Z74">
        <v>0</v>
      </c>
      <c r="AA74">
        <v>8.6030349984762875</v>
      </c>
      <c r="AB74">
        <v>4.0409199999999998</v>
      </c>
      <c r="AC74">
        <v>0</v>
      </c>
      <c r="AD74">
        <v>8.4091643999999981</v>
      </c>
      <c r="AE74">
        <v>10.110796799999999</v>
      </c>
      <c r="AF74">
        <v>2.7225000000000001</v>
      </c>
      <c r="AG74">
        <v>6.1928193599999997</v>
      </c>
      <c r="AH74">
        <v>23.243200000000002</v>
      </c>
      <c r="AI74">
        <v>10.033732800000001</v>
      </c>
      <c r="AJ74">
        <v>0</v>
      </c>
      <c r="AK74">
        <v>8.0974399999999971</v>
      </c>
      <c r="AL74">
        <v>0</v>
      </c>
      <c r="AM74">
        <v>1.4723999999999995</v>
      </c>
      <c r="AN74">
        <v>0</v>
      </c>
      <c r="AO74">
        <v>0</v>
      </c>
      <c r="AP74">
        <v>1.5721062785249278</v>
      </c>
      <c r="AQ74">
        <v>19.098039999999997</v>
      </c>
      <c r="AR74">
        <v>3.3870000000000009</v>
      </c>
      <c r="AS74">
        <v>2.8889000000000005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851.85773349613601</v>
      </c>
      <c r="DN74">
        <v>29.253169007221999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4.6753631083250049</v>
      </c>
      <c r="L75">
        <v>577.70794771933072</v>
      </c>
      <c r="M75">
        <v>28.225744800449686</v>
      </c>
      <c r="N75">
        <v>17.400000000000002</v>
      </c>
      <c r="O75">
        <v>0</v>
      </c>
      <c r="P75">
        <v>28.084201033479744</v>
      </c>
      <c r="Q75">
        <v>2.9994832134292562</v>
      </c>
      <c r="R75">
        <v>10.300591497227357</v>
      </c>
      <c r="S75">
        <v>7.7366137030352746</v>
      </c>
      <c r="T75">
        <v>0</v>
      </c>
      <c r="U75">
        <v>25.703150393953614</v>
      </c>
      <c r="V75">
        <v>4.374274310595065</v>
      </c>
      <c r="W75">
        <v>13.870086916742908</v>
      </c>
      <c r="X75">
        <v>30.170149347917548</v>
      </c>
      <c r="Y75">
        <v>0</v>
      </c>
      <c r="Z75">
        <v>0</v>
      </c>
      <c r="AA75">
        <v>12.116950702079277</v>
      </c>
      <c r="AB75">
        <v>8.0818399999999997</v>
      </c>
      <c r="AC75">
        <v>1.9535000000000002</v>
      </c>
      <c r="AD75">
        <v>11.2122192</v>
      </c>
      <c r="AE75">
        <v>15.166195200000004</v>
      </c>
      <c r="AF75">
        <v>2.7225000000000001</v>
      </c>
      <c r="AG75">
        <v>6.1928193599999997</v>
      </c>
      <c r="AH75">
        <v>29.054000000000002</v>
      </c>
      <c r="AI75">
        <v>10.033732800000001</v>
      </c>
      <c r="AJ75">
        <v>0</v>
      </c>
      <c r="AK75">
        <v>8.0974399999999971</v>
      </c>
      <c r="AL75">
        <v>0</v>
      </c>
      <c r="AM75">
        <v>2.863</v>
      </c>
      <c r="AN75">
        <v>0</v>
      </c>
      <c r="AO75">
        <v>0</v>
      </c>
      <c r="AP75">
        <v>1.5721062785249278</v>
      </c>
      <c r="AQ75">
        <v>19.098039999999997</v>
      </c>
      <c r="AR75">
        <v>3.3870000000000009</v>
      </c>
      <c r="AS75">
        <v>2.8889000000000005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856.28264558533817</v>
      </c>
      <c r="DN75">
        <v>29.405203999752267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4.6753631083250049</v>
      </c>
      <c r="L76">
        <v>578.50230562021954</v>
      </c>
      <c r="M76">
        <v>28.225744800449686</v>
      </c>
      <c r="N76">
        <v>17.400000000000002</v>
      </c>
      <c r="O76">
        <v>0</v>
      </c>
      <c r="P76">
        <v>28.084201033479744</v>
      </c>
      <c r="Q76">
        <v>2.9994832134292562</v>
      </c>
      <c r="R76">
        <v>10.300591497227357</v>
      </c>
      <c r="S76">
        <v>8.1001365346922771</v>
      </c>
      <c r="T76">
        <v>0</v>
      </c>
      <c r="U76">
        <v>25.703150393953614</v>
      </c>
      <c r="V76">
        <v>4.374274310595065</v>
      </c>
      <c r="W76">
        <v>13.870086916742908</v>
      </c>
      <c r="X76">
        <v>30.170149347917548</v>
      </c>
      <c r="Y76">
        <v>0</v>
      </c>
      <c r="Z76">
        <v>6.0020999999999995</v>
      </c>
      <c r="AA76">
        <v>12.929271077146673</v>
      </c>
      <c r="AB76">
        <v>12.12276</v>
      </c>
      <c r="AC76">
        <v>5.9445004999999993</v>
      </c>
      <c r="AD76">
        <v>11.2122192</v>
      </c>
      <c r="AE76">
        <v>15.166195200000004</v>
      </c>
      <c r="AF76">
        <v>3.024999999999999</v>
      </c>
      <c r="AG76">
        <v>6.1928193599999997</v>
      </c>
      <c r="AH76">
        <v>43.058028000000014</v>
      </c>
      <c r="AI76">
        <v>10.033732800000001</v>
      </c>
      <c r="AJ76">
        <v>0</v>
      </c>
      <c r="AK76">
        <v>8.0974399999999971</v>
      </c>
      <c r="AL76">
        <v>0</v>
      </c>
      <c r="AM76">
        <v>2.863</v>
      </c>
      <c r="AN76">
        <v>0</v>
      </c>
      <c r="AO76">
        <v>0</v>
      </c>
      <c r="AP76">
        <v>1.5721062785249278</v>
      </c>
      <c r="AQ76">
        <v>19.098039999999997</v>
      </c>
      <c r="AR76">
        <v>3.3870000000000009</v>
      </c>
      <c r="AS76">
        <v>2.8889000000000005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885.58706058689233</v>
      </c>
      <c r="DN76">
        <v>30.411538605811721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4.6753631083250049</v>
      </c>
      <c r="L77">
        <v>578.50230562021954</v>
      </c>
      <c r="M77">
        <v>28.225744800449686</v>
      </c>
      <c r="N77">
        <v>17.400000000000002</v>
      </c>
      <c r="O77">
        <v>0</v>
      </c>
      <c r="P77">
        <v>28.084201033479744</v>
      </c>
      <c r="Q77">
        <v>2.9994832134292562</v>
      </c>
      <c r="R77">
        <v>10.300591497227357</v>
      </c>
      <c r="S77">
        <v>8.1001365346922771</v>
      </c>
      <c r="T77">
        <v>0</v>
      </c>
      <c r="U77">
        <v>25.703150393953614</v>
      </c>
      <c r="V77">
        <v>4.374274310595065</v>
      </c>
      <c r="W77">
        <v>13.870086916742908</v>
      </c>
      <c r="X77">
        <v>30.170149347917548</v>
      </c>
      <c r="Y77">
        <v>0</v>
      </c>
      <c r="Z77">
        <v>6.0020999999999995</v>
      </c>
      <c r="AA77">
        <v>12.929271077146673</v>
      </c>
      <c r="AB77">
        <v>12.12276</v>
      </c>
      <c r="AC77">
        <v>5.9445004999999993</v>
      </c>
      <c r="AD77">
        <v>11.2122192</v>
      </c>
      <c r="AE77">
        <v>15.166195200000004</v>
      </c>
      <c r="AF77">
        <v>3.024999999999999</v>
      </c>
      <c r="AG77">
        <v>6.1928193599999997</v>
      </c>
      <c r="AH77">
        <v>43.058028000000014</v>
      </c>
      <c r="AI77">
        <v>10.033732800000001</v>
      </c>
      <c r="AJ77">
        <v>0</v>
      </c>
      <c r="AK77">
        <v>8.0974399999999971</v>
      </c>
      <c r="AL77">
        <v>0</v>
      </c>
      <c r="AM77">
        <v>4.8491040000000005</v>
      </c>
      <c r="AN77">
        <v>0</v>
      </c>
      <c r="AO77">
        <v>0</v>
      </c>
      <c r="AP77">
        <v>1.5721062785249278</v>
      </c>
      <c r="AQ77">
        <v>19.098039999999997</v>
      </c>
      <c r="AR77">
        <v>3.3870000000000009</v>
      </c>
      <c r="AS77">
        <v>2.8889000000000005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887.50722599349399</v>
      </c>
      <c r="DN77">
        <v>30.477477199210071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4.6753631083250049</v>
      </c>
      <c r="L78">
        <v>578.50230562021954</v>
      </c>
      <c r="M78">
        <v>28.225744800449686</v>
      </c>
      <c r="N78">
        <v>17.400000000000002</v>
      </c>
      <c r="O78">
        <v>0</v>
      </c>
      <c r="P78">
        <v>28.084201033479744</v>
      </c>
      <c r="Q78">
        <v>2.9994832134292562</v>
      </c>
      <c r="R78">
        <v>10.300591497227357</v>
      </c>
      <c r="S78">
        <v>8.1001365346922771</v>
      </c>
      <c r="T78">
        <v>0</v>
      </c>
      <c r="U78">
        <v>25.703150393953614</v>
      </c>
      <c r="V78">
        <v>4.374274310595065</v>
      </c>
      <c r="W78">
        <v>13.870086916742908</v>
      </c>
      <c r="X78">
        <v>30.170149347917548</v>
      </c>
      <c r="Y78">
        <v>0</v>
      </c>
      <c r="Z78">
        <v>6.0020999999999995</v>
      </c>
      <c r="AA78">
        <v>12.929271077146673</v>
      </c>
      <c r="AB78">
        <v>12.12276</v>
      </c>
      <c r="AC78">
        <v>5.9445004999999993</v>
      </c>
      <c r="AD78">
        <v>11.2122192</v>
      </c>
      <c r="AE78">
        <v>15.166195200000004</v>
      </c>
      <c r="AF78">
        <v>3.024999999999999</v>
      </c>
      <c r="AG78">
        <v>6.1928193599999997</v>
      </c>
      <c r="AH78">
        <v>43.058028000000014</v>
      </c>
      <c r="AI78">
        <v>10.033732800000001</v>
      </c>
      <c r="AJ78">
        <v>0</v>
      </c>
      <c r="AK78">
        <v>8.0974399999999971</v>
      </c>
      <c r="AL78">
        <v>0</v>
      </c>
      <c r="AM78">
        <v>4.8491040000000005</v>
      </c>
      <c r="AN78">
        <v>0</v>
      </c>
      <c r="AO78">
        <v>0</v>
      </c>
      <c r="AP78">
        <v>1.5721062785249278</v>
      </c>
      <c r="AQ78">
        <v>19.098039999999997</v>
      </c>
      <c r="AR78">
        <v>3.3870000000000009</v>
      </c>
      <c r="AS78">
        <v>2.8889000000000005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887.50722599349399</v>
      </c>
      <c r="DN78">
        <v>30.477477199210071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4.6753631083250049</v>
      </c>
      <c r="L79">
        <v>578.50230562021954</v>
      </c>
      <c r="M79">
        <v>28.225744800449686</v>
      </c>
      <c r="N79">
        <v>17.400000000000002</v>
      </c>
      <c r="O79">
        <v>0</v>
      </c>
      <c r="P79">
        <v>28.084201033479744</v>
      </c>
      <c r="Q79">
        <v>2.9994832134292562</v>
      </c>
      <c r="R79">
        <v>10.300591497227357</v>
      </c>
      <c r="S79">
        <v>8.1001365346922771</v>
      </c>
      <c r="T79">
        <v>0</v>
      </c>
      <c r="U79">
        <v>25.703150393953614</v>
      </c>
      <c r="V79">
        <v>4.374274310595065</v>
      </c>
      <c r="W79">
        <v>13.870086916742908</v>
      </c>
      <c r="X79">
        <v>30.170149347917548</v>
      </c>
      <c r="Y79">
        <v>0</v>
      </c>
      <c r="Z79">
        <v>6.0020999999999995</v>
      </c>
      <c r="AA79">
        <v>8.6030349984762875</v>
      </c>
      <c r="AB79">
        <v>12.12276</v>
      </c>
      <c r="AC79">
        <v>5.9445004999999993</v>
      </c>
      <c r="AD79">
        <v>11.2122192</v>
      </c>
      <c r="AE79">
        <v>15.166195200000004</v>
      </c>
      <c r="AF79">
        <v>3.024999999999999</v>
      </c>
      <c r="AG79">
        <v>6.1928193599999997</v>
      </c>
      <c r="AH79">
        <v>43.058028000000014</v>
      </c>
      <c r="AI79">
        <v>10.033732800000001</v>
      </c>
      <c r="AJ79">
        <v>0</v>
      </c>
      <c r="AK79">
        <v>8.0974399999999971</v>
      </c>
      <c r="AL79">
        <v>0</v>
      </c>
      <c r="AM79">
        <v>4.8491040000000005</v>
      </c>
      <c r="AN79">
        <v>0</v>
      </c>
      <c r="AO79">
        <v>0</v>
      </c>
      <c r="AP79">
        <v>1.5721062785249278</v>
      </c>
      <c r="AQ79">
        <v>19.098039999999997</v>
      </c>
      <c r="AR79">
        <v>3.3870000000000009</v>
      </c>
      <c r="AS79">
        <v>2.8889000000000005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883.32471891923228</v>
      </c>
      <c r="DN79">
        <v>30.333748194801295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4.6753631083250049</v>
      </c>
      <c r="L80">
        <v>578.50230562021954</v>
      </c>
      <c r="M80">
        <v>28.225744800449686</v>
      </c>
      <c r="N80">
        <v>17.400000000000002</v>
      </c>
      <c r="O80">
        <v>0</v>
      </c>
      <c r="P80">
        <v>28.084201033479744</v>
      </c>
      <c r="Q80">
        <v>2.9994832134292562</v>
      </c>
      <c r="R80">
        <v>10.300591497227357</v>
      </c>
      <c r="S80">
        <v>8.1001365346922771</v>
      </c>
      <c r="T80">
        <v>0</v>
      </c>
      <c r="U80">
        <v>25.703150393953614</v>
      </c>
      <c r="V80">
        <v>4.374274310595065</v>
      </c>
      <c r="W80">
        <v>13.870086916742908</v>
      </c>
      <c r="X80">
        <v>30.170149347917548</v>
      </c>
      <c r="Y80">
        <v>0</v>
      </c>
      <c r="Z80">
        <v>6.0020999999999995</v>
      </c>
      <c r="AA80">
        <v>8.6030349984762875</v>
      </c>
      <c r="AB80">
        <v>12.12276</v>
      </c>
      <c r="AC80">
        <v>5.9445004999999993</v>
      </c>
      <c r="AD80">
        <v>11.2122192</v>
      </c>
      <c r="AE80">
        <v>15.166195200000004</v>
      </c>
      <c r="AF80">
        <v>3.024999999999999</v>
      </c>
      <c r="AG80">
        <v>6.1928193599999997</v>
      </c>
      <c r="AH80">
        <v>43.058028000000014</v>
      </c>
      <c r="AI80">
        <v>1.1717999999999997</v>
      </c>
      <c r="AJ80">
        <v>0</v>
      </c>
      <c r="AK80">
        <v>8.0974399999999971</v>
      </c>
      <c r="AL80">
        <v>0</v>
      </c>
      <c r="AM80">
        <v>4.8491040000000005</v>
      </c>
      <c r="AN80">
        <v>0</v>
      </c>
      <c r="AO80">
        <v>0</v>
      </c>
      <c r="AP80">
        <v>1.5721062785249278</v>
      </c>
      <c r="AQ80">
        <v>19.098039999999997</v>
      </c>
      <c r="AR80">
        <v>3.3870000000000009</v>
      </c>
      <c r="AS80">
        <v>2.8889000000000005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874.75700211734681</v>
      </c>
      <c r="DN80">
        <v>30.039532196686608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4.6753631083250049</v>
      </c>
      <c r="L81">
        <v>578.50230562021954</v>
      </c>
      <c r="M81">
        <v>28.225744800449686</v>
      </c>
      <c r="N81">
        <v>17.400000000000002</v>
      </c>
      <c r="O81">
        <v>0</v>
      </c>
      <c r="P81">
        <v>28.084201033479744</v>
      </c>
      <c r="Q81">
        <v>2.9994832134292562</v>
      </c>
      <c r="R81">
        <v>10.300591497227357</v>
      </c>
      <c r="S81">
        <v>8.1001365346922771</v>
      </c>
      <c r="T81">
        <v>0</v>
      </c>
      <c r="U81">
        <v>25.703150393953614</v>
      </c>
      <c r="V81">
        <v>4.374274310595065</v>
      </c>
      <c r="W81">
        <v>13.870086916742908</v>
      </c>
      <c r="X81">
        <v>30.170149347917548</v>
      </c>
      <c r="Y81">
        <v>0</v>
      </c>
      <c r="Z81">
        <v>2.0007000000000001</v>
      </c>
      <c r="AA81">
        <v>7.9971874633723221</v>
      </c>
      <c r="AB81">
        <v>12.12276</v>
      </c>
      <c r="AC81">
        <v>5.9445004999999993</v>
      </c>
      <c r="AD81">
        <v>11.2122192</v>
      </c>
      <c r="AE81">
        <v>15.166195200000004</v>
      </c>
      <c r="AF81">
        <v>3.024999999999999</v>
      </c>
      <c r="AG81">
        <v>6.1928193599999997</v>
      </c>
      <c r="AH81">
        <v>40.675600000000017</v>
      </c>
      <c r="AI81">
        <v>0</v>
      </c>
      <c r="AJ81">
        <v>0</v>
      </c>
      <c r="AK81">
        <v>8.0974399999999971</v>
      </c>
      <c r="AL81">
        <v>0</v>
      </c>
      <c r="AM81">
        <v>3.2392799999999995</v>
      </c>
      <c r="AN81">
        <v>0</v>
      </c>
      <c r="AO81">
        <v>0</v>
      </c>
      <c r="AP81">
        <v>1.5721062785249278</v>
      </c>
      <c r="AQ81">
        <v>19.098039999999997</v>
      </c>
      <c r="AR81">
        <v>3.3870000000000009</v>
      </c>
      <c r="AS81">
        <v>2.8889000000000005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865.31012338296091</v>
      </c>
      <c r="DN81">
        <v>29.715111395968751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4.6753631083250049</v>
      </c>
      <c r="L82">
        <v>578.50230562021954</v>
      </c>
      <c r="M82">
        <v>28.225744800449686</v>
      </c>
      <c r="N82">
        <v>17.400000000000002</v>
      </c>
      <c r="O82">
        <v>0</v>
      </c>
      <c r="P82">
        <v>28.084201033479744</v>
      </c>
      <c r="Q82">
        <v>2.9994832134292562</v>
      </c>
      <c r="R82">
        <v>10.300591497227357</v>
      </c>
      <c r="S82">
        <v>8.1001365346922771</v>
      </c>
      <c r="T82">
        <v>0</v>
      </c>
      <c r="U82">
        <v>25.703150393953614</v>
      </c>
      <c r="V82">
        <v>4.374274310595065</v>
      </c>
      <c r="W82">
        <v>13.870086916742908</v>
      </c>
      <c r="X82">
        <v>30.170149347917548</v>
      </c>
      <c r="Y82">
        <v>0</v>
      </c>
      <c r="Z82">
        <v>0</v>
      </c>
      <c r="AA82">
        <v>4.2894005485360642</v>
      </c>
      <c r="AB82">
        <v>12.12276</v>
      </c>
      <c r="AC82">
        <v>0</v>
      </c>
      <c r="AD82">
        <v>11.2122192</v>
      </c>
      <c r="AE82">
        <v>15.166195200000004</v>
      </c>
      <c r="AF82">
        <v>3.024999999999999</v>
      </c>
      <c r="AG82">
        <v>6.1928193599999997</v>
      </c>
      <c r="AH82">
        <v>29.054000000000002</v>
      </c>
      <c r="AI82">
        <v>0</v>
      </c>
      <c r="AJ82">
        <v>0</v>
      </c>
      <c r="AK82">
        <v>8.0974399999999971</v>
      </c>
      <c r="AL82">
        <v>0</v>
      </c>
      <c r="AM82">
        <v>3.2392799999999995</v>
      </c>
      <c r="AN82">
        <v>0</v>
      </c>
      <c r="AO82">
        <v>0</v>
      </c>
      <c r="AP82">
        <v>1.5721062785249278</v>
      </c>
      <c r="AQ82">
        <v>19.098039999999997</v>
      </c>
      <c r="AR82">
        <v>3.3870000000000009</v>
      </c>
      <c r="AS82">
        <v>2.8889000000000005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842.8083363949462</v>
      </c>
      <c r="DN82">
        <v>28.942310969147023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4.6753631083250049</v>
      </c>
      <c r="L83">
        <v>578.50230562021954</v>
      </c>
      <c r="M83">
        <v>28.225744800449686</v>
      </c>
      <c r="N83">
        <v>17.400000000000002</v>
      </c>
      <c r="O83">
        <v>0</v>
      </c>
      <c r="P83">
        <v>28.084201033479744</v>
      </c>
      <c r="Q83">
        <v>2.9994832134292562</v>
      </c>
      <c r="R83">
        <v>10.300591497227357</v>
      </c>
      <c r="S83">
        <v>8.1001365346922771</v>
      </c>
      <c r="T83">
        <v>0</v>
      </c>
      <c r="U83">
        <v>25.703150393953614</v>
      </c>
      <c r="V83">
        <v>4.374274310595065</v>
      </c>
      <c r="W83">
        <v>13.870086916742908</v>
      </c>
      <c r="X83">
        <v>30.170149347917548</v>
      </c>
      <c r="Y83">
        <v>0</v>
      </c>
      <c r="Z83">
        <v>0</v>
      </c>
      <c r="AA83">
        <v>4.2894005485360642</v>
      </c>
      <c r="AB83">
        <v>8.0818399999999997</v>
      </c>
      <c r="AC83">
        <v>0</v>
      </c>
      <c r="AD83">
        <v>11.2122192</v>
      </c>
      <c r="AE83">
        <v>10.110796799999999</v>
      </c>
      <c r="AF83">
        <v>3.024999999999999</v>
      </c>
      <c r="AG83">
        <v>6.1928193599999997</v>
      </c>
      <c r="AH83">
        <v>23.243200000000002</v>
      </c>
      <c r="AI83">
        <v>0</v>
      </c>
      <c r="AJ83">
        <v>0</v>
      </c>
      <c r="AK83">
        <v>8.0974399999999971</v>
      </c>
      <c r="AL83">
        <v>0</v>
      </c>
      <c r="AM83">
        <v>1.6196399999999997</v>
      </c>
      <c r="AN83">
        <v>0</v>
      </c>
      <c r="AO83">
        <v>0</v>
      </c>
      <c r="AP83">
        <v>1.5721062785249278</v>
      </c>
      <c r="AQ83">
        <v>9.5490199999999987</v>
      </c>
      <c r="AR83">
        <v>3.3870000000000009</v>
      </c>
      <c r="AS83">
        <v>2.8889000000000005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817.59827390213115</v>
      </c>
      <c r="DN83">
        <v>28.076595061962127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4.6753631083250049</v>
      </c>
      <c r="L84">
        <v>578.50230562021954</v>
      </c>
      <c r="M84">
        <v>28.225744800449686</v>
      </c>
      <c r="N84">
        <v>17.400000000000002</v>
      </c>
      <c r="O84">
        <v>0</v>
      </c>
      <c r="P84">
        <v>28.084201033479744</v>
      </c>
      <c r="Q84">
        <v>2.9994832134292562</v>
      </c>
      <c r="R84">
        <v>10.300591497227357</v>
      </c>
      <c r="S84">
        <v>8.1001365346922771</v>
      </c>
      <c r="T84">
        <v>0</v>
      </c>
      <c r="U84">
        <v>25.703150393953614</v>
      </c>
      <c r="V84">
        <v>4.374274310595065</v>
      </c>
      <c r="W84">
        <v>13.870086916742908</v>
      </c>
      <c r="X84">
        <v>30.170149347917548</v>
      </c>
      <c r="Y84">
        <v>0</v>
      </c>
      <c r="Z84">
        <v>0</v>
      </c>
      <c r="AA84">
        <v>2.1568172249701112</v>
      </c>
      <c r="AB84">
        <v>4.0409199999999998</v>
      </c>
      <c r="AC84">
        <v>0</v>
      </c>
      <c r="AD84">
        <v>7.7006999999999994</v>
      </c>
      <c r="AE84">
        <v>10.110796799999999</v>
      </c>
      <c r="AF84">
        <v>3.024999999999999</v>
      </c>
      <c r="AG84">
        <v>6.1928193599999997</v>
      </c>
      <c r="AH84">
        <v>17.432400000000005</v>
      </c>
      <c r="AI84">
        <v>0</v>
      </c>
      <c r="AJ84">
        <v>0</v>
      </c>
      <c r="AK84">
        <v>8.0974399999999971</v>
      </c>
      <c r="AL84">
        <v>0</v>
      </c>
      <c r="AM84">
        <v>1.6196399999999997</v>
      </c>
      <c r="AN84">
        <v>0</v>
      </c>
      <c r="AO84">
        <v>0</v>
      </c>
      <c r="AP84">
        <v>1.5721062785249278</v>
      </c>
      <c r="AQ84">
        <v>9.5490199999999987</v>
      </c>
      <c r="AR84">
        <v>3.3870000000000009</v>
      </c>
      <c r="AS84">
        <v>2.8889000000000005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802.61696147439613</v>
      </c>
      <c r="DN84">
        <v>27.562084966131245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4.6753631083250049</v>
      </c>
      <c r="L85">
        <v>578.50230562021954</v>
      </c>
      <c r="M85">
        <v>28.225744800449686</v>
      </c>
      <c r="N85">
        <v>17.400000000000002</v>
      </c>
      <c r="O85">
        <v>0</v>
      </c>
      <c r="P85">
        <v>28.084201033479744</v>
      </c>
      <c r="Q85">
        <v>2.9992559523809517</v>
      </c>
      <c r="R85">
        <v>10.300591497227357</v>
      </c>
      <c r="S85">
        <v>8.2134126751361158</v>
      </c>
      <c r="T85">
        <v>0</v>
      </c>
      <c r="U85">
        <v>25.703150393953614</v>
      </c>
      <c r="V85">
        <v>4.374274310595065</v>
      </c>
      <c r="W85">
        <v>13.870086916742908</v>
      </c>
      <c r="X85">
        <v>30.170149347917548</v>
      </c>
      <c r="Y85">
        <v>0</v>
      </c>
      <c r="Z85">
        <v>0</v>
      </c>
      <c r="AA85">
        <v>0</v>
      </c>
      <c r="AB85">
        <v>4.0409199999999998</v>
      </c>
      <c r="AC85">
        <v>0</v>
      </c>
      <c r="AD85">
        <v>5.674199999999999</v>
      </c>
      <c r="AE85">
        <v>10.110796799999999</v>
      </c>
      <c r="AF85">
        <v>3.024999999999999</v>
      </c>
      <c r="AG85">
        <v>6.1928193599999997</v>
      </c>
      <c r="AH85">
        <v>13.074300000000003</v>
      </c>
      <c r="AI85">
        <v>0</v>
      </c>
      <c r="AJ85">
        <v>0</v>
      </c>
      <c r="AK85">
        <v>8.0974399999999971</v>
      </c>
      <c r="AL85">
        <v>0</v>
      </c>
      <c r="AM85">
        <v>1.6196399999999997</v>
      </c>
      <c r="AN85">
        <v>0.59302999999999995</v>
      </c>
      <c r="AO85">
        <v>0</v>
      </c>
      <c r="AP85">
        <v>1.5721062785249278</v>
      </c>
      <c r="AQ85">
        <v>9.5490199999999987</v>
      </c>
      <c r="AR85">
        <v>3.3870000000000009</v>
      </c>
      <c r="AS85">
        <v>2.8889000000000005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795.04180464981039</v>
      </c>
      <c r="DN85">
        <v>27.30190344514239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4.6753631083250049</v>
      </c>
      <c r="L86">
        <v>578.50230562021954</v>
      </c>
      <c r="M86">
        <v>28.225744800449686</v>
      </c>
      <c r="N86">
        <v>17.400000000000002</v>
      </c>
      <c r="O86">
        <v>0</v>
      </c>
      <c r="P86">
        <v>28.084201033479744</v>
      </c>
      <c r="Q86">
        <v>2.9992559523809517</v>
      </c>
      <c r="R86">
        <v>10.300591497227357</v>
      </c>
      <c r="S86">
        <v>8.0990436982520695</v>
      </c>
      <c r="T86">
        <v>0</v>
      </c>
      <c r="U86">
        <v>25.703150393953614</v>
      </c>
      <c r="V86">
        <v>4.374274310595065</v>
      </c>
      <c r="W86">
        <v>13.870086916742908</v>
      </c>
      <c r="X86">
        <v>30.170149347917548</v>
      </c>
      <c r="Y86">
        <v>0</v>
      </c>
      <c r="Z86">
        <v>0</v>
      </c>
      <c r="AA86">
        <v>0</v>
      </c>
      <c r="AB86">
        <v>4.0409199999999998</v>
      </c>
      <c r="AC86">
        <v>0</v>
      </c>
      <c r="AD86">
        <v>5.5120799999999992</v>
      </c>
      <c r="AE86">
        <v>10.110796799999999</v>
      </c>
      <c r="AF86">
        <v>3.024999999999999</v>
      </c>
      <c r="AG86">
        <v>6.1928193599999997</v>
      </c>
      <c r="AH86">
        <v>13.074300000000003</v>
      </c>
      <c r="AI86">
        <v>0</v>
      </c>
      <c r="AJ86">
        <v>0</v>
      </c>
      <c r="AK86">
        <v>8.0974399999999971</v>
      </c>
      <c r="AL86">
        <v>0</v>
      </c>
      <c r="AM86">
        <v>0.97341999999999995</v>
      </c>
      <c r="AN86">
        <v>0.59302999999999995</v>
      </c>
      <c r="AO86">
        <v>0</v>
      </c>
      <c r="AP86">
        <v>1.5721062785249278</v>
      </c>
      <c r="AQ86">
        <v>9.5490199999999987</v>
      </c>
      <c r="AR86">
        <v>3.3870000000000009</v>
      </c>
      <c r="AS86">
        <v>2.8889000000000005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794.14972985980739</v>
      </c>
      <c r="DN86">
        <v>27.271269258261341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500.00008549444277</v>
      </c>
      <c r="M87">
        <v>28.225744800449686</v>
      </c>
      <c r="N87">
        <v>17.400000000000002</v>
      </c>
      <c r="O87">
        <v>0</v>
      </c>
      <c r="P87">
        <v>28.084201033479744</v>
      </c>
      <c r="Q87">
        <v>0</v>
      </c>
      <c r="R87">
        <v>3.5064654814406224</v>
      </c>
      <c r="S87">
        <v>4.138165129835718</v>
      </c>
      <c r="T87">
        <v>0</v>
      </c>
      <c r="U87">
        <v>25.703150393953614</v>
      </c>
      <c r="V87">
        <v>0</v>
      </c>
      <c r="W87">
        <v>4.9958336653386457</v>
      </c>
      <c r="X87">
        <v>30.170149347917548</v>
      </c>
      <c r="Y87">
        <v>0</v>
      </c>
      <c r="Z87">
        <v>0</v>
      </c>
      <c r="AA87">
        <v>0</v>
      </c>
      <c r="AB87">
        <v>4.0409199999999998</v>
      </c>
      <c r="AC87">
        <v>0</v>
      </c>
      <c r="AD87">
        <v>2.5128599999999999</v>
      </c>
      <c r="AE87">
        <v>5.0553983999999996</v>
      </c>
      <c r="AF87">
        <v>6.049999999999998</v>
      </c>
      <c r="AG87">
        <v>6.1928193599999997</v>
      </c>
      <c r="AH87">
        <v>13.074300000000003</v>
      </c>
      <c r="AI87">
        <v>0</v>
      </c>
      <c r="AJ87">
        <v>0</v>
      </c>
      <c r="AK87">
        <v>8.0974399999999971</v>
      </c>
      <c r="AL87">
        <v>0</v>
      </c>
      <c r="AM87">
        <v>0</v>
      </c>
      <c r="AN87">
        <v>0.59302999999999995</v>
      </c>
      <c r="AO87">
        <v>0</v>
      </c>
      <c r="AP87">
        <v>1.5721062785249278</v>
      </c>
      <c r="AQ87">
        <v>9.5490199999999987</v>
      </c>
      <c r="AR87">
        <v>3.3870000000000009</v>
      </c>
      <c r="AS87">
        <v>2.8889000000000005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681.82359632713701</v>
      </c>
      <c r="DN87">
        <v>23.413993058246476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420.00047994476739</v>
      </c>
      <c r="M88">
        <v>28.225744800449686</v>
      </c>
      <c r="N88">
        <v>17.400000000000002</v>
      </c>
      <c r="O88">
        <v>0</v>
      </c>
      <c r="P88">
        <v>28.084201033479744</v>
      </c>
      <c r="Q88">
        <v>0</v>
      </c>
      <c r="R88">
        <v>0</v>
      </c>
      <c r="S88">
        <v>4.0006315345699832</v>
      </c>
      <c r="T88">
        <v>0</v>
      </c>
      <c r="U88">
        <v>25.703150393953614</v>
      </c>
      <c r="V88">
        <v>0</v>
      </c>
      <c r="W88">
        <v>4.9958336653386457</v>
      </c>
      <c r="X88">
        <v>30.170149347917548</v>
      </c>
      <c r="Y88">
        <v>0</v>
      </c>
      <c r="Z88">
        <v>0</v>
      </c>
      <c r="AA88">
        <v>0</v>
      </c>
      <c r="AB88">
        <v>4.0409199999999998</v>
      </c>
      <c r="AC88">
        <v>0</v>
      </c>
      <c r="AD88">
        <v>2.5128599999999999</v>
      </c>
      <c r="AE88">
        <v>5.0553983999999996</v>
      </c>
      <c r="AF88">
        <v>6.049999999999998</v>
      </c>
      <c r="AG88">
        <v>6.1928193599999997</v>
      </c>
      <c r="AH88">
        <v>13.074300000000003</v>
      </c>
      <c r="AI88">
        <v>0</v>
      </c>
      <c r="AJ88">
        <v>0</v>
      </c>
      <c r="AK88">
        <v>8.0974399999999971</v>
      </c>
      <c r="AL88">
        <v>0</v>
      </c>
      <c r="AM88">
        <v>0</v>
      </c>
      <c r="AN88">
        <v>0.59302999999999995</v>
      </c>
      <c r="AO88">
        <v>0</v>
      </c>
      <c r="AP88">
        <v>1.5721062785249278</v>
      </c>
      <c r="AQ88">
        <v>9.5490199999999987</v>
      </c>
      <c r="AR88">
        <v>15.241500000000002</v>
      </c>
      <c r="AS88">
        <v>2.8889000000000005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612.41790227938554</v>
      </c>
      <c r="DN88">
        <v>21.030582479616061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4.6753631083250049</v>
      </c>
      <c r="L89">
        <v>339.99984327073128</v>
      </c>
      <c r="M89">
        <v>28.225744800449686</v>
      </c>
      <c r="N89">
        <v>17.400000000000002</v>
      </c>
      <c r="O89">
        <v>0</v>
      </c>
      <c r="P89">
        <v>28.084201033479744</v>
      </c>
      <c r="Q89">
        <v>2.9992559523809517</v>
      </c>
      <c r="R89">
        <v>7.1363480000000008</v>
      </c>
      <c r="S89">
        <v>6.6234777715250424</v>
      </c>
      <c r="T89">
        <v>0</v>
      </c>
      <c r="U89">
        <v>25.703150393953614</v>
      </c>
      <c r="V89">
        <v>4.374274310595065</v>
      </c>
      <c r="W89">
        <v>13.870086916742908</v>
      </c>
      <c r="X89">
        <v>30.170149347917548</v>
      </c>
      <c r="Y89">
        <v>0</v>
      </c>
      <c r="Z89">
        <v>0</v>
      </c>
      <c r="AA89">
        <v>0</v>
      </c>
      <c r="AB89">
        <v>4.0409199999999998</v>
      </c>
      <c r="AC89">
        <v>0</v>
      </c>
      <c r="AD89">
        <v>0</v>
      </c>
      <c r="AE89">
        <v>5.0553983999999996</v>
      </c>
      <c r="AF89">
        <v>6.049999999999998</v>
      </c>
      <c r="AG89">
        <v>6.1928193599999997</v>
      </c>
      <c r="AH89">
        <v>6.3918800000000005</v>
      </c>
      <c r="AI89">
        <v>0</v>
      </c>
      <c r="AJ89">
        <v>0</v>
      </c>
      <c r="AK89">
        <v>8.0974399999999971</v>
      </c>
      <c r="AL89">
        <v>0</v>
      </c>
      <c r="AM89">
        <v>0</v>
      </c>
      <c r="AN89">
        <v>0.59302999999999995</v>
      </c>
      <c r="AO89">
        <v>0</v>
      </c>
      <c r="AP89">
        <v>1.5721062785249278</v>
      </c>
      <c r="AQ89">
        <v>9.5490199999999987</v>
      </c>
      <c r="AR89">
        <v>15.241500000000002</v>
      </c>
      <c r="AS89">
        <v>2.8889000000000005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555.84697727956211</v>
      </c>
      <c r="DN89">
        <v>19.087931665063667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4.6753631083250049</v>
      </c>
      <c r="L90">
        <v>370.000526617915</v>
      </c>
      <c r="M90">
        <v>28.225744800449686</v>
      </c>
      <c r="N90">
        <v>17.400000000000002</v>
      </c>
      <c r="O90">
        <v>0</v>
      </c>
      <c r="P90">
        <v>28.084201033479744</v>
      </c>
      <c r="Q90">
        <v>2.9992559523809517</v>
      </c>
      <c r="R90">
        <v>10.300591497227357</v>
      </c>
      <c r="S90">
        <v>8.0990436982520695</v>
      </c>
      <c r="T90">
        <v>0</v>
      </c>
      <c r="U90">
        <v>25.703150393953614</v>
      </c>
      <c r="V90">
        <v>4.374274310595065</v>
      </c>
      <c r="W90">
        <v>13.870086916742908</v>
      </c>
      <c r="X90">
        <v>30.170149347917548</v>
      </c>
      <c r="Y90">
        <v>0</v>
      </c>
      <c r="Z90">
        <v>0</v>
      </c>
      <c r="AA90">
        <v>0</v>
      </c>
      <c r="AB90">
        <v>4.0409199999999998</v>
      </c>
      <c r="AC90">
        <v>0</v>
      </c>
      <c r="AD90">
        <v>0</v>
      </c>
      <c r="AE90">
        <v>5.0553983999999996</v>
      </c>
      <c r="AF90">
        <v>6.049999999999998</v>
      </c>
      <c r="AG90">
        <v>6.1928193599999997</v>
      </c>
      <c r="AH90">
        <v>6.3918800000000005</v>
      </c>
      <c r="AI90">
        <v>0</v>
      </c>
      <c r="AJ90">
        <v>0</v>
      </c>
      <c r="AK90">
        <v>8.0974399999999971</v>
      </c>
      <c r="AL90">
        <v>0</v>
      </c>
      <c r="AM90">
        <v>0</v>
      </c>
      <c r="AN90">
        <v>0.59302999999999995</v>
      </c>
      <c r="AO90">
        <v>0</v>
      </c>
      <c r="AP90">
        <v>1.5721062785249278</v>
      </c>
      <c r="AQ90">
        <v>9.5490199999999987</v>
      </c>
      <c r="AR90">
        <v>2.7096000000000009</v>
      </c>
      <c r="AS90">
        <v>2.8889000000000005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577.22156510794525</v>
      </c>
      <c r="DN90">
        <v>19.821936607818827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4.6753631083250049</v>
      </c>
      <c r="L91">
        <v>339.99984327073128</v>
      </c>
      <c r="M91">
        <v>28.225744800449686</v>
      </c>
      <c r="N91">
        <v>17.400000000000002</v>
      </c>
      <c r="O91">
        <v>0</v>
      </c>
      <c r="P91">
        <v>28.084201033479744</v>
      </c>
      <c r="Q91">
        <v>2.9992559523809517</v>
      </c>
      <c r="R91">
        <v>10.300591497227357</v>
      </c>
      <c r="S91">
        <v>8.0990436982520695</v>
      </c>
      <c r="T91">
        <v>0</v>
      </c>
      <c r="U91">
        <v>25.703150393953614</v>
      </c>
      <c r="V91">
        <v>4.374274310595065</v>
      </c>
      <c r="W91">
        <v>13.870086916742908</v>
      </c>
      <c r="X91">
        <v>30.170149347917548</v>
      </c>
      <c r="Y91">
        <v>0</v>
      </c>
      <c r="Z91">
        <v>0</v>
      </c>
      <c r="AA91">
        <v>0</v>
      </c>
      <c r="AB91">
        <v>4.0409199999999998</v>
      </c>
      <c r="AC91">
        <v>0</v>
      </c>
      <c r="AD91">
        <v>0</v>
      </c>
      <c r="AE91">
        <v>5.0553983999999996</v>
      </c>
      <c r="AF91">
        <v>6.049999999999998</v>
      </c>
      <c r="AG91">
        <v>6.1928193599999997</v>
      </c>
      <c r="AH91">
        <v>6.3918800000000005</v>
      </c>
      <c r="AI91">
        <v>0</v>
      </c>
      <c r="AJ91">
        <v>0</v>
      </c>
      <c r="AK91">
        <v>8.0974399999999971</v>
      </c>
      <c r="AL91">
        <v>0</v>
      </c>
      <c r="AM91">
        <v>0</v>
      </c>
      <c r="AN91">
        <v>0.59302999999999995</v>
      </c>
      <c r="AO91">
        <v>0</v>
      </c>
      <c r="AP91">
        <v>1.5721062785249278</v>
      </c>
      <c r="AQ91">
        <v>9.5490199999999987</v>
      </c>
      <c r="AR91">
        <v>2.7096000000000009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548.21690444788794</v>
      </c>
      <c r="DN91">
        <v>18.825913920692301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4.6753631083250049</v>
      </c>
      <c r="L92">
        <v>339.99984327073128</v>
      </c>
      <c r="M92">
        <v>28.225744800449686</v>
      </c>
      <c r="N92">
        <v>17.400000000000002</v>
      </c>
      <c r="O92">
        <v>0</v>
      </c>
      <c r="P92">
        <v>28.084201033479744</v>
      </c>
      <c r="Q92">
        <v>2.9992559523809517</v>
      </c>
      <c r="R92">
        <v>10.300591497227357</v>
      </c>
      <c r="S92">
        <v>8.0990436982520695</v>
      </c>
      <c r="T92">
        <v>0</v>
      </c>
      <c r="U92">
        <v>25.703150393953614</v>
      </c>
      <c r="V92">
        <v>4.374274310595065</v>
      </c>
      <c r="W92">
        <v>13.870086916742908</v>
      </c>
      <c r="X92">
        <v>30.170149347917548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5.0553983999999996</v>
      </c>
      <c r="AF92">
        <v>6.049999999999998</v>
      </c>
      <c r="AG92">
        <v>6.1928193599999997</v>
      </c>
      <c r="AH92">
        <v>6.3918800000000005</v>
      </c>
      <c r="AI92">
        <v>0</v>
      </c>
      <c r="AJ92">
        <v>0</v>
      </c>
      <c r="AK92">
        <v>8.0974399999999971</v>
      </c>
      <c r="AL92">
        <v>0</v>
      </c>
      <c r="AM92">
        <v>0</v>
      </c>
      <c r="AN92">
        <v>0.59302999999999995</v>
      </c>
      <c r="AO92">
        <v>0</v>
      </c>
      <c r="AP92">
        <v>1.5721062785249278</v>
      </c>
      <c r="AQ92">
        <v>9.5490199999999987</v>
      </c>
      <c r="AR92">
        <v>2.7096000000000009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544.3101428912488</v>
      </c>
      <c r="DN92">
        <v>18.691755477331455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4.6753631083250049</v>
      </c>
      <c r="L93">
        <v>339.99984327073128</v>
      </c>
      <c r="M93">
        <v>28.225744800449686</v>
      </c>
      <c r="N93">
        <v>17.400000000000002</v>
      </c>
      <c r="O93">
        <v>0</v>
      </c>
      <c r="P93">
        <v>28.084201033479744</v>
      </c>
      <c r="Q93">
        <v>2.9992559523809517</v>
      </c>
      <c r="R93">
        <v>10.300591497227357</v>
      </c>
      <c r="S93">
        <v>8.0990436982520695</v>
      </c>
      <c r="T93">
        <v>0</v>
      </c>
      <c r="U93">
        <v>25.703150393953614</v>
      </c>
      <c r="V93">
        <v>4.374274310595065</v>
      </c>
      <c r="W93">
        <v>13.870086916742908</v>
      </c>
      <c r="X93">
        <v>30.170149347917548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5.0553983999999996</v>
      </c>
      <c r="AF93">
        <v>6.049999999999998</v>
      </c>
      <c r="AG93">
        <v>6.1928193599999997</v>
      </c>
      <c r="AH93">
        <v>0</v>
      </c>
      <c r="AI93">
        <v>0</v>
      </c>
      <c r="AJ93">
        <v>0</v>
      </c>
      <c r="AK93">
        <v>8.0974399999999971</v>
      </c>
      <c r="AL93">
        <v>0</v>
      </c>
      <c r="AM93">
        <v>0</v>
      </c>
      <c r="AN93">
        <v>0.59302999999999995</v>
      </c>
      <c r="AO93">
        <v>0</v>
      </c>
      <c r="AP93">
        <v>1.5721062785249278</v>
      </c>
      <c r="AQ93">
        <v>9.5490199999999987</v>
      </c>
      <c r="AR93">
        <v>2.7096000000000009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538.13047336860882</v>
      </c>
      <c r="DN93">
        <v>18.47954499997137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4.6753631083250049</v>
      </c>
      <c r="L94">
        <v>317.9997773909073</v>
      </c>
      <c r="M94">
        <v>28.225744800449686</v>
      </c>
      <c r="N94">
        <v>17.400000000000002</v>
      </c>
      <c r="O94">
        <v>0</v>
      </c>
      <c r="P94">
        <v>28.084201033479744</v>
      </c>
      <c r="Q94">
        <v>0</v>
      </c>
      <c r="R94">
        <v>10.301344268406339</v>
      </c>
      <c r="S94">
        <v>4.0006315345699832</v>
      </c>
      <c r="T94">
        <v>0</v>
      </c>
      <c r="U94">
        <v>25.703150393953614</v>
      </c>
      <c r="V94">
        <v>4.374274310595065</v>
      </c>
      <c r="W94">
        <v>13.870086916742908</v>
      </c>
      <c r="X94">
        <v>30.170149347917548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5.0553983999999996</v>
      </c>
      <c r="AF94">
        <v>6.049999999999998</v>
      </c>
      <c r="AG94">
        <v>6.1928193599999997</v>
      </c>
      <c r="AH94">
        <v>0</v>
      </c>
      <c r="AI94">
        <v>0</v>
      </c>
      <c r="AJ94">
        <v>0</v>
      </c>
      <c r="AK94">
        <v>8.0974399999999971</v>
      </c>
      <c r="AL94">
        <v>0</v>
      </c>
      <c r="AM94">
        <v>0</v>
      </c>
      <c r="AN94">
        <v>0.59302999999999995</v>
      </c>
      <c r="AO94">
        <v>0</v>
      </c>
      <c r="AP94">
        <v>1.5721062785249278</v>
      </c>
      <c r="AQ94">
        <v>9.5490199999999987</v>
      </c>
      <c r="AR94">
        <v>2.7096000000000009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509.99951176373889</v>
      </c>
      <c r="DN94">
        <v>17.513525380133419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4.6753631083250049</v>
      </c>
      <c r="L95">
        <v>317.9997773909073</v>
      </c>
      <c r="M95">
        <v>28.225744800449686</v>
      </c>
      <c r="N95">
        <v>17.400000000000002</v>
      </c>
      <c r="O95">
        <v>0</v>
      </c>
      <c r="P95">
        <v>28.084201033479744</v>
      </c>
      <c r="Q95">
        <v>0</v>
      </c>
      <c r="R95">
        <v>10.653703036520351</v>
      </c>
      <c r="S95">
        <v>4.0006315345699832</v>
      </c>
      <c r="T95">
        <v>0</v>
      </c>
      <c r="U95">
        <v>25.703150393953614</v>
      </c>
      <c r="V95">
        <v>4.374274310595065</v>
      </c>
      <c r="W95">
        <v>13.870086916742908</v>
      </c>
      <c r="X95">
        <v>30.170149347917548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5.0553983999999996</v>
      </c>
      <c r="AF95">
        <v>6.049999999999998</v>
      </c>
      <c r="AG95">
        <v>6.1928193599999997</v>
      </c>
      <c r="AH95">
        <v>0</v>
      </c>
      <c r="AI95">
        <v>0</v>
      </c>
      <c r="AJ95">
        <v>0</v>
      </c>
      <c r="AK95">
        <v>8.0974399999999971</v>
      </c>
      <c r="AL95">
        <v>0</v>
      </c>
      <c r="AM95">
        <v>0</v>
      </c>
      <c r="AN95">
        <v>0.59302999999999995</v>
      </c>
      <c r="AO95">
        <v>0</v>
      </c>
      <c r="AP95">
        <v>1.5721062785249278</v>
      </c>
      <c r="AQ95">
        <v>9.5490199999999987</v>
      </c>
      <c r="AR95">
        <v>2.7096000000000009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510.34017205078453</v>
      </c>
      <c r="DN95">
        <v>17.525223861201763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4.6753982991559964</v>
      </c>
      <c r="L96">
        <v>317.9997773909073</v>
      </c>
      <c r="M96">
        <v>28.225744800449686</v>
      </c>
      <c r="N96">
        <v>17.400000000000002</v>
      </c>
      <c r="O96">
        <v>0</v>
      </c>
      <c r="P96">
        <v>28.084201033479744</v>
      </c>
      <c r="Q96">
        <v>0</v>
      </c>
      <c r="R96">
        <v>10.303236923076923</v>
      </c>
      <c r="S96">
        <v>4.0006315345699832</v>
      </c>
      <c r="T96">
        <v>0</v>
      </c>
      <c r="U96">
        <v>25.703150393953614</v>
      </c>
      <c r="V96">
        <v>4.374274310595065</v>
      </c>
      <c r="W96">
        <v>13.870086916742908</v>
      </c>
      <c r="X96">
        <v>30.170149347917548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5.0553983999999996</v>
      </c>
      <c r="AF96">
        <v>6.049999999999998</v>
      </c>
      <c r="AG96">
        <v>6.1928193599999997</v>
      </c>
      <c r="AH96">
        <v>0</v>
      </c>
      <c r="AI96">
        <v>0</v>
      </c>
      <c r="AJ96">
        <v>0</v>
      </c>
      <c r="AK96">
        <v>8.0974399999999971</v>
      </c>
      <c r="AL96">
        <v>0</v>
      </c>
      <c r="AM96">
        <v>0</v>
      </c>
      <c r="AN96">
        <v>0.59302999999999995</v>
      </c>
      <c r="AO96">
        <v>0</v>
      </c>
      <c r="AP96">
        <v>1.5721062785249278</v>
      </c>
      <c r="AQ96">
        <v>9.5490199999999987</v>
      </c>
      <c r="AR96">
        <v>2.7096000000000009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510.00137561513588</v>
      </c>
      <c r="DN96">
        <v>17.513589374237977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317.9997773909073</v>
      </c>
      <c r="M97">
        <v>28.225744800449686</v>
      </c>
      <c r="N97">
        <v>17.400000000000002</v>
      </c>
      <c r="O97">
        <v>0</v>
      </c>
      <c r="P97">
        <v>28.084201033479744</v>
      </c>
      <c r="Q97">
        <v>0</v>
      </c>
      <c r="R97">
        <v>0</v>
      </c>
      <c r="S97">
        <v>4.0006315345699832</v>
      </c>
      <c r="T97">
        <v>0</v>
      </c>
      <c r="U97">
        <v>25.703150393953614</v>
      </c>
      <c r="V97">
        <v>0</v>
      </c>
      <c r="W97">
        <v>4.9958336653386457</v>
      </c>
      <c r="X97">
        <v>30.170149347917548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5.0553983999999996</v>
      </c>
      <c r="AF97">
        <v>6.049999999999998</v>
      </c>
      <c r="AG97">
        <v>6.1928193599999997</v>
      </c>
      <c r="AH97">
        <v>0</v>
      </c>
      <c r="AI97">
        <v>0</v>
      </c>
      <c r="AJ97">
        <v>0</v>
      </c>
      <c r="AK97">
        <v>8.0974399999999971</v>
      </c>
      <c r="AL97">
        <v>0</v>
      </c>
      <c r="AM97">
        <v>0</v>
      </c>
      <c r="AN97">
        <v>0.59302999999999995</v>
      </c>
      <c r="AO97">
        <v>0</v>
      </c>
      <c r="AP97">
        <v>1.5721062785249278</v>
      </c>
      <c r="AQ97">
        <v>9.5490199999999987</v>
      </c>
      <c r="AR97">
        <v>2.7096000000000009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482.71135451884447</v>
      </c>
      <c r="DN97">
        <v>16.57644768629693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317.9997773909073</v>
      </c>
      <c r="M98">
        <v>28.225744800449686</v>
      </c>
      <c r="N98">
        <v>17.400000000000002</v>
      </c>
      <c r="O98">
        <v>0</v>
      </c>
      <c r="P98">
        <v>28.084201033479744</v>
      </c>
      <c r="Q98">
        <v>0</v>
      </c>
      <c r="R98">
        <v>0</v>
      </c>
      <c r="S98">
        <v>4.0006315345699832</v>
      </c>
      <c r="T98">
        <v>0</v>
      </c>
      <c r="U98">
        <v>25.703150393953614</v>
      </c>
      <c r="V98">
        <v>0</v>
      </c>
      <c r="W98">
        <v>4.9958336653386457</v>
      </c>
      <c r="X98">
        <v>14.997573063051858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5.0553983999999996</v>
      </c>
      <c r="AF98">
        <v>6.049999999999998</v>
      </c>
      <c r="AG98">
        <v>6.1928193599999997</v>
      </c>
      <c r="AH98">
        <v>0</v>
      </c>
      <c r="AI98">
        <v>0</v>
      </c>
      <c r="AJ98">
        <v>0</v>
      </c>
      <c r="AK98">
        <v>8.0974399999999971</v>
      </c>
      <c r="AL98">
        <v>0</v>
      </c>
      <c r="AM98">
        <v>0</v>
      </c>
      <c r="AN98">
        <v>0.59302999999999995</v>
      </c>
      <c r="AO98">
        <v>0</v>
      </c>
      <c r="AP98">
        <v>1.5721062785249278</v>
      </c>
      <c r="AQ98">
        <v>9.5490199999999987</v>
      </c>
      <c r="AR98">
        <v>2.7096000000000009</v>
      </c>
      <c r="AS98">
        <v>2.8889000000000005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468.04250772335809</v>
      </c>
      <c r="DN98">
        <v>16.072718196917588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5.961066774244303E-2</v>
      </c>
      <c r="L99">
        <f t="shared" si="2"/>
        <v>9.4250550469775618</v>
      </c>
      <c r="M99">
        <f t="shared" si="2"/>
        <v>0.67741787521079355</v>
      </c>
      <c r="N99">
        <f t="shared" si="2"/>
        <v>0.75672560430898717</v>
      </c>
      <c r="O99">
        <f t="shared" si="2"/>
        <v>0</v>
      </c>
      <c r="P99">
        <f t="shared" si="2"/>
        <v>0.66405293098114804</v>
      </c>
      <c r="Q99">
        <f t="shared" si="2"/>
        <v>5.5962036249250939E-2</v>
      </c>
      <c r="R99">
        <f t="shared" si="2"/>
        <v>0.13328782761823438</v>
      </c>
      <c r="S99">
        <f t="shared" si="2"/>
        <v>0.11354180045694837</v>
      </c>
      <c r="T99">
        <f t="shared" si="2"/>
        <v>0</v>
      </c>
      <c r="U99">
        <f t="shared" si="2"/>
        <v>0.61687560945488729</v>
      </c>
      <c r="V99">
        <f t="shared" si="2"/>
        <v>5.5829742020445966E-2</v>
      </c>
      <c r="W99">
        <f t="shared" si="2"/>
        <v>0.29961048603327051</v>
      </c>
      <c r="X99">
        <f t="shared" si="2"/>
        <v>0.69377784369296924</v>
      </c>
      <c r="Y99">
        <f t="shared" si="2"/>
        <v>0</v>
      </c>
      <c r="Z99">
        <f t="shared" si="2"/>
        <v>1.9103175E-2</v>
      </c>
      <c r="AA99">
        <f t="shared" si="2"/>
        <v>4.1207083608617162E-2</v>
      </c>
      <c r="AB99">
        <f t="shared" si="2"/>
        <v>7.1726330000000046E-2</v>
      </c>
      <c r="AC99">
        <f t="shared" si="2"/>
        <v>1.8419551499999996E-2</v>
      </c>
      <c r="AD99">
        <f t="shared" si="2"/>
        <v>5.3495952299999976E-2</v>
      </c>
      <c r="AE99">
        <f t="shared" si="2"/>
        <v>0.17820279359999977</v>
      </c>
      <c r="AF99">
        <f t="shared" si="2"/>
        <v>8.7044374999999966E-2</v>
      </c>
      <c r="AG99">
        <f t="shared" si="2"/>
        <v>0.14862766463999996</v>
      </c>
      <c r="AH99">
        <f t="shared" si="2"/>
        <v>0.27121909</v>
      </c>
      <c r="AI99">
        <f t="shared" si="2"/>
        <v>2.4187123799999998E-2</v>
      </c>
      <c r="AJ99">
        <f t="shared" si="2"/>
        <v>0</v>
      </c>
      <c r="AK99">
        <f t="shared" si="2"/>
        <v>0.19433856000000008</v>
      </c>
      <c r="AL99">
        <f t="shared" si="2"/>
        <v>0</v>
      </c>
      <c r="AM99">
        <f t="shared" si="2"/>
        <v>1.9423410000000002E-2</v>
      </c>
      <c r="AN99">
        <f t="shared" si="2"/>
        <v>1.1564084999999986E-2</v>
      </c>
      <c r="AO99">
        <f t="shared" si="2"/>
        <v>8.117927999999995E-4</v>
      </c>
      <c r="AP99">
        <f t="shared" si="2"/>
        <v>4.1806629238243777E-2</v>
      </c>
      <c r="AQ99">
        <f t="shared" si="2"/>
        <v>0.16921482000000007</v>
      </c>
      <c r="AR99">
        <f t="shared" si="2"/>
        <v>9.6360150000000061E-2</v>
      </c>
      <c r="AS99">
        <f t="shared" si="2"/>
        <v>8.1513202277282121E-2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14.579353418103112</v>
      </c>
      <c r="DN99">
        <f t="shared" si="3"/>
        <v>0.50065984140798037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78.739999999999995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76.13</v>
      </c>
      <c r="DN3">
        <v>2.6099999999999994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73.48</v>
      </c>
      <c r="DN4">
        <v>2.519999999999996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70.58</v>
      </c>
      <c r="DN5">
        <v>2.4200000000000017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69.61</v>
      </c>
      <c r="DN6">
        <v>2.3900000000000006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66.709999999999994</v>
      </c>
      <c r="DN7">
        <v>2.2900000000000063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65.739999999999995</v>
      </c>
      <c r="DN8">
        <v>2.2600000000000051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64.78</v>
      </c>
      <c r="DN9">
        <v>2.2199999999999989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63.81</v>
      </c>
      <c r="DN10">
        <v>2.1899999999999977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62.84</v>
      </c>
      <c r="DN11">
        <v>2.1599999999999966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62.84</v>
      </c>
      <c r="DN12">
        <v>2.1599999999999966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61.88</v>
      </c>
      <c r="DN13">
        <v>2.1199999999999974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62.84</v>
      </c>
      <c r="DN14">
        <v>2.1599999999999966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61.88</v>
      </c>
      <c r="DN15">
        <v>2.1199999999999974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61.88</v>
      </c>
      <c r="DN16">
        <v>2.1199999999999974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60.91</v>
      </c>
      <c r="DN17">
        <v>2.0900000000000034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60.91</v>
      </c>
      <c r="DN18">
        <v>2.0900000000000034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58.97</v>
      </c>
      <c r="DN19">
        <v>2.0300000000000011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59.94</v>
      </c>
      <c r="DN20">
        <v>2.0600000000000023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60.91</v>
      </c>
      <c r="DN21">
        <v>2.0900000000000034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59.94</v>
      </c>
      <c r="DN22">
        <v>2.0600000000000023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61.88</v>
      </c>
      <c r="DN23">
        <v>2.1199999999999974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61.88</v>
      </c>
      <c r="DN24">
        <v>2.1199999999999974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63.81</v>
      </c>
      <c r="DN25">
        <v>2.1899999999999977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63.81</v>
      </c>
      <c r="DN26">
        <v>2.1899999999999977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65.739999999999995</v>
      </c>
      <c r="DN27">
        <v>2.2600000000000051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66.709999999999994</v>
      </c>
      <c r="DN28">
        <v>2.2900000000000063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67.680000000000007</v>
      </c>
      <c r="DN29">
        <v>2.3199999999999932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69.61</v>
      </c>
      <c r="DN30">
        <v>2.3900000000000006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72.510000000000005</v>
      </c>
      <c r="DN31">
        <v>2.4899999999999949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75.41</v>
      </c>
      <c r="DN32">
        <v>2.5900000000000034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76.38</v>
      </c>
      <c r="DN33">
        <v>2.6200000000000045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78.31</v>
      </c>
      <c r="DN34">
        <v>2.6899999999999977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81.209999999999994</v>
      </c>
      <c r="DN35">
        <v>2.7900000000000063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81.209999999999994</v>
      </c>
      <c r="DN36">
        <v>2.7900000000000063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83.14</v>
      </c>
      <c r="DN37">
        <v>2.8599999999999994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85.08</v>
      </c>
      <c r="DN38">
        <v>2.9200000000000017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60.91</v>
      </c>
      <c r="DN39">
        <v>2.0900000000000034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62.84</v>
      </c>
      <c r="DN40">
        <v>2.1599999999999966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63.81</v>
      </c>
      <c r="DN41">
        <v>2.1899999999999977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65.739999999999995</v>
      </c>
      <c r="DN42">
        <v>2.2600000000000051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67.680000000000007</v>
      </c>
      <c r="DN43">
        <v>2.3199999999999932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69.61</v>
      </c>
      <c r="DN44">
        <v>2.3900000000000006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70.58</v>
      </c>
      <c r="DN45">
        <v>2.4200000000000017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72.510000000000005</v>
      </c>
      <c r="DN46">
        <v>2.4899999999999949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73.48</v>
      </c>
      <c r="DN47">
        <v>2.519999999999996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74.44</v>
      </c>
      <c r="DN48">
        <v>2.5600000000000023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75.41</v>
      </c>
      <c r="DN49">
        <v>2.5900000000000034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75.41</v>
      </c>
      <c r="DN50">
        <v>2.5900000000000034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74.44</v>
      </c>
      <c r="DN51">
        <v>2.5600000000000023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74.44</v>
      </c>
      <c r="DN52">
        <v>2.5600000000000023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75.41</v>
      </c>
      <c r="DN53">
        <v>2.5900000000000034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75.41</v>
      </c>
      <c r="DN54">
        <v>2.5900000000000034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76.38</v>
      </c>
      <c r="DN55">
        <v>2.6200000000000045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76.38</v>
      </c>
      <c r="DN56">
        <v>2.6200000000000045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74.44</v>
      </c>
      <c r="DN57">
        <v>2.5600000000000023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74.44</v>
      </c>
      <c r="DN58">
        <v>2.5600000000000023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73.48</v>
      </c>
      <c r="DN59">
        <v>2.519999999999996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73.48</v>
      </c>
      <c r="DN60">
        <v>2.519999999999996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72.510000000000005</v>
      </c>
      <c r="DN61">
        <v>2.4899999999999949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72.510000000000005</v>
      </c>
      <c r="DN62">
        <v>2.4899999999999949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73.48</v>
      </c>
      <c r="DN63">
        <v>2.519999999999996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72.510000000000005</v>
      </c>
      <c r="DN64">
        <v>2.4899999999999949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72.510000000000005</v>
      </c>
      <c r="DN65">
        <v>2.4899999999999949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72.510000000000005</v>
      </c>
      <c r="DN66">
        <v>2.4899999999999949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73.48</v>
      </c>
      <c r="DN67">
        <v>2.519999999999996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68.64</v>
      </c>
      <c r="DN68">
        <v>2.3599999999999994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69.61</v>
      </c>
      <c r="DN69">
        <v>2.3900000000000006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68.64</v>
      </c>
      <c r="DN70">
        <v>2.3599999999999994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89.91</v>
      </c>
      <c r="DN71">
        <v>3.0900000000000034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89.91</v>
      </c>
      <c r="DN72">
        <v>3.0900000000000034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89.91</v>
      </c>
      <c r="DN73">
        <v>3.0900000000000034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89.91</v>
      </c>
      <c r="DN74">
        <v>3.0900000000000034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89.91</v>
      </c>
      <c r="DN75">
        <v>3.0900000000000034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89.91</v>
      </c>
      <c r="DN76">
        <v>3.0900000000000034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89.91</v>
      </c>
      <c r="DN77">
        <v>3.0900000000000034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89.91</v>
      </c>
      <c r="DN78">
        <v>3.0900000000000034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89.91</v>
      </c>
      <c r="DN79">
        <v>3.0900000000000034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89.91</v>
      </c>
      <c r="DN80">
        <v>3.0900000000000034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89.91</v>
      </c>
      <c r="DN81">
        <v>3.0900000000000034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89.91</v>
      </c>
      <c r="DN82">
        <v>3.0900000000000034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89.91</v>
      </c>
      <c r="DN83">
        <v>3.0900000000000034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89.91</v>
      </c>
      <c r="DN84">
        <v>3.0900000000000034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89.91</v>
      </c>
      <c r="DN85">
        <v>3.0900000000000034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89.91</v>
      </c>
      <c r="DN86">
        <v>3.0900000000000034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89.91</v>
      </c>
      <c r="DN87">
        <v>3.0900000000000034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89.91</v>
      </c>
      <c r="DN88">
        <v>3.0900000000000034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45.31</v>
      </c>
      <c r="DN89">
        <v>1.5599999999999952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45.31</v>
      </c>
      <c r="DN90">
        <v>1.5599999999999952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45.31</v>
      </c>
      <c r="DN91">
        <v>1.5599999999999952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45.31</v>
      </c>
      <c r="DN92">
        <v>1.5599999999999952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45.31</v>
      </c>
      <c r="DN93">
        <v>1.5599999999999952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45.31</v>
      </c>
      <c r="DN94">
        <v>1.5599999999999952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45.31</v>
      </c>
      <c r="DN95">
        <v>1.5599999999999952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45.31</v>
      </c>
      <c r="DN96">
        <v>1.5599999999999952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45.31</v>
      </c>
      <c r="DN97">
        <v>1.5599999999999952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45.31</v>
      </c>
      <c r="DN98">
        <v>1.5599999999999952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1.7608599999999996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1.7023875000000006</v>
      </c>
      <c r="DN99">
        <f t="shared" si="3"/>
        <v>5.8472500000000024E-2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19.336023000000001</v>
      </c>
      <c r="DN3">
        <v>0.66400099999999895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19.336023000000001</v>
      </c>
      <c r="DN4">
        <v>0.66400099999999895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20.000024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19.336023000000001</v>
      </c>
      <c r="DN5">
        <v>0.66400099999999895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20.000024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19.336023000000001</v>
      </c>
      <c r="DN6">
        <v>0.66400099999999895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18.63815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18.019362999999998</v>
      </c>
      <c r="DN7">
        <v>0.61878700000000109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16.522424999999998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15.973879999999999</v>
      </c>
      <c r="DN8">
        <v>0.54854499999999895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13.321875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12.879588999999999</v>
      </c>
      <c r="DN9">
        <v>0.44228600000000107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13.659943999999999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13.206434</v>
      </c>
      <c r="DN10">
        <v>0.45350999999999964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14.461881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13.981747</v>
      </c>
      <c r="DN11">
        <v>0.48013399999999962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14.002708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13.537818</v>
      </c>
      <c r="DN12">
        <v>0.46489000000000047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15.436556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14.924061999999999</v>
      </c>
      <c r="DN13">
        <v>0.51249400000000023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17.507218000000002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16.925978000000001</v>
      </c>
      <c r="DN14">
        <v>0.58124000000000109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17.340634999999999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16.764925999999999</v>
      </c>
      <c r="DN15">
        <v>0.5757089999999998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16.921620999999998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16.359822999999999</v>
      </c>
      <c r="DN16">
        <v>0.56179799999999958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17.866150000000001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17.272994000000001</v>
      </c>
      <c r="DN17">
        <v>0.59315600000000046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18.091146999999999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17.490521000000001</v>
      </c>
      <c r="DN18">
        <v>0.60062599999999833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13.723887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13.268254000000001</v>
      </c>
      <c r="DN19">
        <v>0.45563299999999884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19.336023000000001</v>
      </c>
      <c r="DN20">
        <v>0.66400099999999895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19.336023000000001</v>
      </c>
      <c r="DN21">
        <v>0.66400099999999895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19.336023000000001</v>
      </c>
      <c r="DN22">
        <v>0.66400099999999895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19.336023000000001</v>
      </c>
      <c r="DN23">
        <v>0.66400099999999895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19.336023000000001</v>
      </c>
      <c r="DN24">
        <v>0.66400099999999895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19.336023000000001</v>
      </c>
      <c r="DN25">
        <v>0.66400099999999895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19.336023000000001</v>
      </c>
      <c r="DN26">
        <v>0.66400099999999895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19.336023000000001</v>
      </c>
      <c r="DN27">
        <v>0.66400099999999895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19.336023000000001</v>
      </c>
      <c r="DN28">
        <v>0.66400099999999895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19.336023000000001</v>
      </c>
      <c r="DN29">
        <v>0.66400099999999895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19.336023000000001</v>
      </c>
      <c r="DN30">
        <v>0.66400099999999895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19.336023000000001</v>
      </c>
      <c r="DN31">
        <v>0.66400099999999895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19.336023000000001</v>
      </c>
      <c r="DN32">
        <v>0.66400099999999895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19.336023000000001</v>
      </c>
      <c r="DN33">
        <v>0.66400099999999895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19.336023000000001</v>
      </c>
      <c r="DN34">
        <v>0.66400099999999895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19.336023000000001</v>
      </c>
      <c r="DN35">
        <v>0.66400099999999895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19.336023000000001</v>
      </c>
      <c r="DN36">
        <v>0.66400099999999895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19.336023000000001</v>
      </c>
      <c r="DN37">
        <v>0.66400099999999895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19.336023000000001</v>
      </c>
      <c r="DN38">
        <v>0.66400099999999895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19.336023000000001</v>
      </c>
      <c r="DN39">
        <v>0.66400099999999895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19.336023000000001</v>
      </c>
      <c r="DN40">
        <v>0.66400099999999895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19.336023000000001</v>
      </c>
      <c r="DN41">
        <v>0.66400099999999895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20.000024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19.336023000000001</v>
      </c>
      <c r="DN42">
        <v>0.66400099999999895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19.336023000000001</v>
      </c>
      <c r="DN43">
        <v>0.66400099999999895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19.336023000000001</v>
      </c>
      <c r="DN44">
        <v>0.66400099999999895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19.752182999999999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19.096411</v>
      </c>
      <c r="DN45">
        <v>0.65577199999999891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19.336023000000001</v>
      </c>
      <c r="DN46">
        <v>0.66400099999999895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19.336023000000001</v>
      </c>
      <c r="DN47">
        <v>0.66400099999999895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19.336023000000001</v>
      </c>
      <c r="DN48">
        <v>0.66400099999999895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19.336023000000001</v>
      </c>
      <c r="DN49">
        <v>0.66400099999999895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19.336023000000001</v>
      </c>
      <c r="DN50">
        <v>0.66400099999999895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19.336023000000001</v>
      </c>
      <c r="DN51">
        <v>0.66400099999999895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19.336023000000001</v>
      </c>
      <c r="DN52">
        <v>0.66400099999999895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19.336023000000001</v>
      </c>
      <c r="DN53">
        <v>0.66400099999999895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19.336023000000001</v>
      </c>
      <c r="DN54">
        <v>0.66400099999999895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19.336023000000001</v>
      </c>
      <c r="DN55">
        <v>0.66400099999999895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19.336023000000001</v>
      </c>
      <c r="DN56">
        <v>0.66400099999999895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19.336023000000001</v>
      </c>
      <c r="DN57">
        <v>0.66400099999999895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19.336023000000001</v>
      </c>
      <c r="DN58">
        <v>0.66400099999999895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19.336023000000001</v>
      </c>
      <c r="DN59">
        <v>0.66400099999999895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19.336023000000001</v>
      </c>
      <c r="DN60">
        <v>0.66400099999999895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19.336023000000001</v>
      </c>
      <c r="DN61">
        <v>0.66400099999999895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19.336023000000001</v>
      </c>
      <c r="DN62">
        <v>0.66400099999999895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19.336023000000001</v>
      </c>
      <c r="DN63">
        <v>0.66400099999999895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19.336023000000001</v>
      </c>
      <c r="DN64">
        <v>0.66400099999999895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19.336023000000001</v>
      </c>
      <c r="DN65">
        <v>0.66400099999999895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19.336023000000001</v>
      </c>
      <c r="DN66">
        <v>0.66400099999999895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19.336023000000001</v>
      </c>
      <c r="DN67">
        <v>0.66400099999999895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19.336023000000001</v>
      </c>
      <c r="DN68">
        <v>0.66400099999999895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19.336023000000001</v>
      </c>
      <c r="DN69">
        <v>0.66400099999999895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19.336023000000001</v>
      </c>
      <c r="DN70">
        <v>0.66400099999999895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19.336023000000001</v>
      </c>
      <c r="DN71">
        <v>0.66400099999999895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19.336023000000001</v>
      </c>
      <c r="DN72">
        <v>0.66400099999999895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19.336023000000001</v>
      </c>
      <c r="DN73">
        <v>0.66400099999999895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19.336023000000001</v>
      </c>
      <c r="DN74">
        <v>0.66400099999999895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19.336023000000001</v>
      </c>
      <c r="DN75">
        <v>0.66400099999999895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19.336023000000001</v>
      </c>
      <c r="DN76">
        <v>0.66400099999999895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19.336023000000001</v>
      </c>
      <c r="DN77">
        <v>0.66400099999999895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19.336023000000001</v>
      </c>
      <c r="DN78">
        <v>0.66400099999999895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19.336023000000001</v>
      </c>
      <c r="DN79">
        <v>0.66400099999999895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19.336023000000001</v>
      </c>
      <c r="DN80">
        <v>0.66400099999999895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19.336023000000001</v>
      </c>
      <c r="DN81">
        <v>0.66400099999999895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19.336023000000001</v>
      </c>
      <c r="DN82">
        <v>0.66400099999999895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19.336023000000001</v>
      </c>
      <c r="DN83">
        <v>0.66400099999999895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19.336023000000001</v>
      </c>
      <c r="DN84">
        <v>0.66400099999999895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19.336023000000001</v>
      </c>
      <c r="DN85">
        <v>0.66400099999999895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19.336023000000001</v>
      </c>
      <c r="DN86">
        <v>0.66400099999999895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19.336023000000001</v>
      </c>
      <c r="DN87">
        <v>0.66400099999999895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19.336023000000001</v>
      </c>
      <c r="DN88">
        <v>0.66400099999999895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19.336023000000001</v>
      </c>
      <c r="DN89">
        <v>0.66400099999999895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19.336023000000001</v>
      </c>
      <c r="DN90">
        <v>0.66400099999999895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19.336023000000001</v>
      </c>
      <c r="DN91">
        <v>0.66400099999999895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19.336023000000001</v>
      </c>
      <c r="DN92">
        <v>0.66400099999999895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19.336023000000001</v>
      </c>
      <c r="DN93">
        <v>0.66400099999999895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19.336023000000001</v>
      </c>
      <c r="DN94">
        <v>0.66400099999999895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19.336023000000001</v>
      </c>
      <c r="DN95">
        <v>0.66400099999999895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19.336023000000001</v>
      </c>
      <c r="DN96">
        <v>0.66400099999999895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19.336023000000001</v>
      </c>
      <c r="DN97">
        <v>0.66400099999999895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19.336023000000001</v>
      </c>
      <c r="DN98">
        <v>0.66400099999999895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0.4668120869999996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0.45131392150000044</v>
      </c>
      <c r="DN99">
        <f t="shared" si="3"/>
        <v>1.5498165499999978E-2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49.89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49.89</v>
      </c>
      <c r="H3" s="8">
        <v>405.96</v>
      </c>
      <c r="I3" s="8">
        <v>405.96</v>
      </c>
    </row>
    <row r="4" spans="1:9">
      <c r="A4" s="8" t="s">
        <v>46</v>
      </c>
      <c r="B4" s="8">
        <v>49.89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49.89</v>
      </c>
      <c r="H4" s="8">
        <v>406.84</v>
      </c>
      <c r="I4" s="8">
        <v>406.84</v>
      </c>
    </row>
    <row r="5" spans="1:9">
      <c r="A5" s="8" t="s">
        <v>47</v>
      </c>
      <c r="B5" s="8">
        <v>49.85</v>
      </c>
      <c r="C5" s="8">
        <f t="shared" si="0"/>
        <v>1</v>
      </c>
      <c r="D5" s="8">
        <f t="shared" si="1"/>
        <v>0</v>
      </c>
      <c r="F5" s="8">
        <f t="shared" si="2"/>
        <v>49.85</v>
      </c>
      <c r="H5" s="8">
        <v>413.73</v>
      </c>
      <c r="I5" s="8">
        <v>413.73</v>
      </c>
    </row>
    <row r="6" spans="1:9">
      <c r="A6" s="8" t="s">
        <v>48</v>
      </c>
      <c r="B6" s="8">
        <v>49.93</v>
      </c>
      <c r="C6" s="8">
        <f t="shared" si="0"/>
        <v>1</v>
      </c>
      <c r="D6" s="8">
        <f t="shared" si="1"/>
        <v>0</v>
      </c>
      <c r="F6" s="8">
        <f t="shared" si="2"/>
        <v>49.93</v>
      </c>
      <c r="H6" s="8">
        <v>413.14</v>
      </c>
      <c r="I6" s="8">
        <v>413.14</v>
      </c>
    </row>
    <row r="7" spans="1:9">
      <c r="A7" s="8" t="s">
        <v>49</v>
      </c>
      <c r="B7" s="8">
        <v>49.98</v>
      </c>
      <c r="C7" s="8">
        <f t="shared" si="0"/>
        <v>1</v>
      </c>
      <c r="D7" s="8">
        <f t="shared" si="1"/>
        <v>0</v>
      </c>
      <c r="F7" s="8">
        <f t="shared" si="2"/>
        <v>49.98</v>
      </c>
      <c r="H7" s="8">
        <v>410.86</v>
      </c>
      <c r="I7" s="8">
        <v>410.86</v>
      </c>
    </row>
    <row r="8" spans="1:9">
      <c r="A8" s="8" t="s">
        <v>50</v>
      </c>
      <c r="B8" s="8">
        <v>49.97</v>
      </c>
      <c r="C8" s="8">
        <f t="shared" si="0"/>
        <v>1</v>
      </c>
      <c r="D8" s="8">
        <f t="shared" si="1"/>
        <v>0</v>
      </c>
      <c r="F8" s="8">
        <f t="shared" si="2"/>
        <v>49.97</v>
      </c>
      <c r="H8" s="8">
        <v>410.83</v>
      </c>
      <c r="I8" s="8">
        <v>410.83</v>
      </c>
    </row>
    <row r="9" spans="1:9">
      <c r="A9" s="8" t="s">
        <v>51</v>
      </c>
      <c r="B9" s="8">
        <v>49.96</v>
      </c>
      <c r="C9" s="8">
        <f t="shared" si="0"/>
        <v>1</v>
      </c>
      <c r="D9" s="8">
        <f t="shared" si="1"/>
        <v>0</v>
      </c>
      <c r="F9" s="8">
        <f t="shared" si="2"/>
        <v>49.96</v>
      </c>
      <c r="H9" s="8">
        <v>400.87</v>
      </c>
      <c r="I9" s="8">
        <v>400.87</v>
      </c>
    </row>
    <row r="10" spans="1:9">
      <c r="A10" s="8" t="s">
        <v>52</v>
      </c>
      <c r="B10" s="8">
        <v>49.98</v>
      </c>
      <c r="C10" s="8">
        <f t="shared" si="0"/>
        <v>1</v>
      </c>
      <c r="D10" s="8">
        <f t="shared" si="1"/>
        <v>0</v>
      </c>
      <c r="F10" s="8">
        <f t="shared" si="2"/>
        <v>49.98</v>
      </c>
      <c r="H10" s="8">
        <v>400.52</v>
      </c>
      <c r="I10" s="8">
        <v>400.52</v>
      </c>
    </row>
    <row r="11" spans="1:9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  <c r="H11" s="8">
        <v>400.68</v>
      </c>
      <c r="I11" s="8">
        <v>400.68</v>
      </c>
    </row>
    <row r="12" spans="1:9">
      <c r="A12" s="8" t="s">
        <v>54</v>
      </c>
      <c r="B12" s="8">
        <v>50.01</v>
      </c>
      <c r="C12" s="8">
        <f t="shared" si="0"/>
        <v>1</v>
      </c>
      <c r="D12" s="8">
        <f t="shared" si="1"/>
        <v>0</v>
      </c>
      <c r="F12" s="8">
        <f t="shared" si="2"/>
        <v>50.01</v>
      </c>
      <c r="H12" s="8">
        <v>381.2</v>
      </c>
      <c r="I12" s="8">
        <v>381.2</v>
      </c>
    </row>
    <row r="13" spans="1:9">
      <c r="A13" s="8" t="s">
        <v>55</v>
      </c>
      <c r="B13" s="8">
        <v>50</v>
      </c>
      <c r="C13" s="8">
        <f t="shared" si="0"/>
        <v>1</v>
      </c>
      <c r="D13" s="8">
        <f t="shared" si="1"/>
        <v>0</v>
      </c>
      <c r="F13" s="8">
        <f t="shared" si="2"/>
        <v>50</v>
      </c>
      <c r="H13" s="8">
        <v>388.58</v>
      </c>
      <c r="I13" s="8">
        <v>373.76</v>
      </c>
    </row>
    <row r="14" spans="1:9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  <c r="H14" s="8">
        <v>388.56</v>
      </c>
      <c r="I14" s="8">
        <v>371.28</v>
      </c>
    </row>
    <row r="15" spans="1:9">
      <c r="A15" s="8" t="s">
        <v>57</v>
      </c>
      <c r="B15" s="8">
        <v>50.01</v>
      </c>
      <c r="C15" s="8">
        <f t="shared" si="0"/>
        <v>1</v>
      </c>
      <c r="D15" s="8">
        <f t="shared" si="1"/>
        <v>0</v>
      </c>
      <c r="F15" s="8">
        <f t="shared" si="2"/>
        <v>50.01</v>
      </c>
      <c r="H15" s="8">
        <v>368.56</v>
      </c>
      <c r="I15" s="8">
        <v>352.72</v>
      </c>
    </row>
    <row r="16" spans="1:9">
      <c r="A16" s="8" t="s">
        <v>58</v>
      </c>
      <c r="B16" s="8">
        <v>50.01</v>
      </c>
      <c r="C16" s="8">
        <f t="shared" si="0"/>
        <v>1</v>
      </c>
      <c r="D16" s="8">
        <f t="shared" si="1"/>
        <v>0</v>
      </c>
      <c r="F16" s="8">
        <f t="shared" si="2"/>
        <v>50.01</v>
      </c>
      <c r="H16" s="8">
        <v>368.54</v>
      </c>
      <c r="I16" s="8">
        <v>351.54</v>
      </c>
    </row>
    <row r="17" spans="1:9">
      <c r="A17" s="8" t="s">
        <v>59</v>
      </c>
      <c r="B17" s="8">
        <v>50.04</v>
      </c>
      <c r="C17" s="8">
        <f t="shared" si="0"/>
        <v>1</v>
      </c>
      <c r="D17" s="8">
        <f t="shared" si="1"/>
        <v>0</v>
      </c>
      <c r="F17" s="8">
        <f t="shared" si="2"/>
        <v>50.04</v>
      </c>
      <c r="H17" s="8">
        <v>362.4</v>
      </c>
      <c r="I17" s="8">
        <v>351.48</v>
      </c>
    </row>
    <row r="18" spans="1:9">
      <c r="A18" s="8" t="s">
        <v>60</v>
      </c>
      <c r="B18" s="8">
        <v>50.01</v>
      </c>
      <c r="C18" s="8">
        <f t="shared" si="0"/>
        <v>1</v>
      </c>
      <c r="D18" s="8">
        <f t="shared" si="1"/>
        <v>0</v>
      </c>
      <c r="F18" s="8">
        <f t="shared" si="2"/>
        <v>50.01</v>
      </c>
      <c r="H18" s="8">
        <v>362.36</v>
      </c>
      <c r="I18" s="8">
        <v>351.3</v>
      </c>
    </row>
    <row r="19" spans="1:9">
      <c r="A19" s="8" t="s">
        <v>61</v>
      </c>
      <c r="B19" s="8">
        <v>50</v>
      </c>
      <c r="C19" s="8">
        <f t="shared" si="0"/>
        <v>1</v>
      </c>
      <c r="D19" s="8">
        <f t="shared" si="1"/>
        <v>0</v>
      </c>
      <c r="F19" s="8">
        <f t="shared" si="2"/>
        <v>50</v>
      </c>
      <c r="H19" s="8">
        <v>360.54</v>
      </c>
      <c r="I19" s="8">
        <v>352.41</v>
      </c>
    </row>
    <row r="20" spans="1:9">
      <c r="A20" s="8" t="s">
        <v>62</v>
      </c>
      <c r="B20" s="8">
        <v>50</v>
      </c>
      <c r="C20" s="8">
        <f t="shared" si="0"/>
        <v>1</v>
      </c>
      <c r="D20" s="8">
        <f t="shared" si="1"/>
        <v>0</v>
      </c>
      <c r="F20" s="8">
        <f t="shared" si="2"/>
        <v>50</v>
      </c>
      <c r="H20" s="8">
        <v>400.54</v>
      </c>
      <c r="I20" s="8">
        <v>400.54</v>
      </c>
    </row>
    <row r="21" spans="1:9">
      <c r="A21" s="8" t="s">
        <v>63</v>
      </c>
      <c r="B21" s="8">
        <v>50</v>
      </c>
      <c r="C21" s="8">
        <f t="shared" si="0"/>
        <v>1</v>
      </c>
      <c r="D21" s="8">
        <f t="shared" si="1"/>
        <v>0</v>
      </c>
      <c r="F21" s="8">
        <f t="shared" si="2"/>
        <v>50</v>
      </c>
      <c r="H21" s="8">
        <v>400.61</v>
      </c>
      <c r="I21" s="8">
        <v>400.61</v>
      </c>
    </row>
    <row r="22" spans="1:9">
      <c r="A22" s="8" t="s">
        <v>64</v>
      </c>
      <c r="B22" s="8">
        <v>50</v>
      </c>
      <c r="C22" s="8">
        <f t="shared" si="0"/>
        <v>1</v>
      </c>
      <c r="D22" s="8">
        <f t="shared" si="1"/>
        <v>0</v>
      </c>
      <c r="F22" s="8">
        <f t="shared" si="2"/>
        <v>50</v>
      </c>
      <c r="H22" s="8">
        <v>405.74</v>
      </c>
      <c r="I22" s="8">
        <v>405.74</v>
      </c>
    </row>
    <row r="23" spans="1:9">
      <c r="A23" s="8" t="s">
        <v>65</v>
      </c>
      <c r="B23" s="8">
        <v>50.02</v>
      </c>
      <c r="C23" s="8">
        <f t="shared" si="0"/>
        <v>1</v>
      </c>
      <c r="D23" s="8">
        <f t="shared" si="1"/>
        <v>0</v>
      </c>
      <c r="F23" s="8">
        <f t="shared" si="2"/>
        <v>50.02</v>
      </c>
      <c r="H23" s="8">
        <v>450.14</v>
      </c>
      <c r="I23" s="8">
        <v>450.14</v>
      </c>
    </row>
    <row r="24" spans="1:9">
      <c r="A24" s="8" t="s">
        <v>66</v>
      </c>
      <c r="B24" s="8">
        <v>50.02</v>
      </c>
      <c r="C24" s="8">
        <f t="shared" si="0"/>
        <v>1</v>
      </c>
      <c r="D24" s="8">
        <f t="shared" si="1"/>
        <v>0</v>
      </c>
      <c r="F24" s="8">
        <f t="shared" si="2"/>
        <v>50.02</v>
      </c>
      <c r="H24" s="8">
        <v>499.13</v>
      </c>
      <c r="I24" s="8">
        <v>499.13</v>
      </c>
    </row>
    <row r="25" spans="1:9">
      <c r="A25" s="8" t="s">
        <v>67</v>
      </c>
      <c r="B25" s="8">
        <v>50.01</v>
      </c>
      <c r="C25" s="8">
        <f t="shared" si="0"/>
        <v>1</v>
      </c>
      <c r="D25" s="8">
        <f t="shared" si="1"/>
        <v>0</v>
      </c>
      <c r="F25" s="8">
        <f t="shared" si="2"/>
        <v>50.01</v>
      </c>
      <c r="H25" s="8">
        <v>505.1</v>
      </c>
      <c r="I25" s="8">
        <v>505.1</v>
      </c>
    </row>
    <row r="26" spans="1:9">
      <c r="A26" s="8" t="s">
        <v>68</v>
      </c>
      <c r="B26" s="8">
        <v>50.05</v>
      </c>
      <c r="C26" s="8">
        <f t="shared" si="0"/>
        <v>1</v>
      </c>
      <c r="D26" s="8">
        <f t="shared" si="1"/>
        <v>0</v>
      </c>
      <c r="F26" s="8">
        <f t="shared" si="2"/>
        <v>50.05</v>
      </c>
      <c r="H26" s="8">
        <v>549.74</v>
      </c>
      <c r="I26" s="8">
        <v>549.74</v>
      </c>
    </row>
    <row r="27" spans="1:9">
      <c r="A27" s="8" t="s">
        <v>69</v>
      </c>
      <c r="B27" s="8">
        <v>50.11</v>
      </c>
      <c r="C27" s="8">
        <f t="shared" si="0"/>
        <v>1</v>
      </c>
      <c r="D27" s="8">
        <f t="shared" si="1"/>
        <v>0</v>
      </c>
      <c r="F27" s="8">
        <f t="shared" si="2"/>
        <v>50.11</v>
      </c>
      <c r="H27" s="8">
        <v>500.4</v>
      </c>
      <c r="I27" s="8">
        <v>500.4</v>
      </c>
    </row>
    <row r="28" spans="1:9">
      <c r="A28" s="8" t="s">
        <v>70</v>
      </c>
      <c r="B28" s="8">
        <v>50.05</v>
      </c>
      <c r="C28" s="8">
        <f t="shared" si="0"/>
        <v>1</v>
      </c>
      <c r="D28" s="8">
        <f t="shared" si="1"/>
        <v>0</v>
      </c>
      <c r="F28" s="8">
        <f t="shared" si="2"/>
        <v>50.05</v>
      </c>
      <c r="H28" s="8">
        <v>450.82</v>
      </c>
      <c r="I28" s="8">
        <v>450.82</v>
      </c>
    </row>
    <row r="29" spans="1:9">
      <c r="A29" s="8" t="s">
        <v>71</v>
      </c>
      <c r="B29" s="8">
        <v>50.02</v>
      </c>
      <c r="C29" s="8">
        <f t="shared" si="0"/>
        <v>1</v>
      </c>
      <c r="D29" s="8">
        <f t="shared" si="1"/>
        <v>0</v>
      </c>
      <c r="F29" s="8">
        <f t="shared" si="2"/>
        <v>50.02</v>
      </c>
      <c r="H29" s="8">
        <v>450.79</v>
      </c>
      <c r="I29" s="8">
        <v>450.79</v>
      </c>
    </row>
    <row r="30" spans="1:9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  <c r="H30" s="8">
        <v>450.82</v>
      </c>
      <c r="I30" s="8">
        <v>450.82</v>
      </c>
    </row>
    <row r="31" spans="1:9">
      <c r="A31" s="8" t="s">
        <v>73</v>
      </c>
      <c r="B31" s="8">
        <v>49.99</v>
      </c>
      <c r="C31" s="8">
        <f t="shared" si="0"/>
        <v>1</v>
      </c>
      <c r="D31" s="8">
        <f t="shared" si="1"/>
        <v>0</v>
      </c>
      <c r="F31" s="8">
        <f t="shared" si="2"/>
        <v>49.99</v>
      </c>
      <c r="H31" s="8">
        <v>450.89</v>
      </c>
      <c r="I31" s="8">
        <v>450.89</v>
      </c>
    </row>
    <row r="32" spans="1:9">
      <c r="A32" s="8" t="s">
        <v>74</v>
      </c>
      <c r="B32" s="8">
        <v>50</v>
      </c>
      <c r="C32" s="8">
        <f t="shared" si="0"/>
        <v>1</v>
      </c>
      <c r="D32" s="8">
        <f t="shared" si="1"/>
        <v>0</v>
      </c>
      <c r="F32" s="8">
        <f t="shared" si="2"/>
        <v>50</v>
      </c>
      <c r="H32" s="8">
        <v>450.73</v>
      </c>
      <c r="I32" s="8">
        <v>450.73</v>
      </c>
    </row>
    <row r="33" spans="1:9">
      <c r="A33" s="8" t="s">
        <v>75</v>
      </c>
      <c r="B33" s="8">
        <v>49.95</v>
      </c>
      <c r="C33" s="8">
        <f t="shared" si="0"/>
        <v>1</v>
      </c>
      <c r="D33" s="8">
        <f t="shared" si="1"/>
        <v>0</v>
      </c>
      <c r="F33" s="8">
        <f t="shared" si="2"/>
        <v>49.95</v>
      </c>
      <c r="H33" s="8">
        <v>425.24</v>
      </c>
      <c r="I33" s="8">
        <v>425.24</v>
      </c>
    </row>
    <row r="34" spans="1:9">
      <c r="A34" s="8" t="s">
        <v>76</v>
      </c>
      <c r="B34" s="8">
        <v>49.96</v>
      </c>
      <c r="C34" s="8">
        <f t="shared" si="0"/>
        <v>1</v>
      </c>
      <c r="D34" s="8">
        <f t="shared" si="1"/>
        <v>0</v>
      </c>
      <c r="F34" s="8">
        <f t="shared" si="2"/>
        <v>49.96</v>
      </c>
      <c r="H34" s="8">
        <v>446.02</v>
      </c>
      <c r="I34" s="8">
        <v>446.02</v>
      </c>
    </row>
    <row r="35" spans="1:9">
      <c r="A35" s="8" t="s">
        <v>77</v>
      </c>
      <c r="B35" s="8">
        <v>49.96</v>
      </c>
      <c r="C35" s="8">
        <f t="shared" si="0"/>
        <v>1</v>
      </c>
      <c r="D35" s="8">
        <f t="shared" si="1"/>
        <v>0</v>
      </c>
      <c r="F35" s="8">
        <f t="shared" si="2"/>
        <v>49.96</v>
      </c>
      <c r="H35" s="8">
        <v>458.67</v>
      </c>
      <c r="I35" s="8">
        <v>458.67</v>
      </c>
    </row>
    <row r="36" spans="1:9">
      <c r="A36" s="8" t="s">
        <v>78</v>
      </c>
      <c r="B36" s="8">
        <v>49.93</v>
      </c>
      <c r="C36" s="8">
        <f t="shared" si="0"/>
        <v>1</v>
      </c>
      <c r="D36" s="8">
        <f t="shared" si="1"/>
        <v>0</v>
      </c>
      <c r="F36" s="8">
        <f t="shared" si="2"/>
        <v>49.93</v>
      </c>
      <c r="H36" s="8">
        <v>451.42</v>
      </c>
      <c r="I36" s="8">
        <v>451.42</v>
      </c>
    </row>
    <row r="37" spans="1:9">
      <c r="A37" s="8" t="s">
        <v>79</v>
      </c>
      <c r="B37" s="8">
        <v>49.97</v>
      </c>
      <c r="C37" s="8">
        <f t="shared" si="0"/>
        <v>1</v>
      </c>
      <c r="D37" s="8">
        <f t="shared" si="1"/>
        <v>0</v>
      </c>
      <c r="F37" s="8">
        <f t="shared" si="2"/>
        <v>49.97</v>
      </c>
      <c r="H37" s="8">
        <v>426.34</v>
      </c>
      <c r="I37" s="8">
        <v>426.34</v>
      </c>
    </row>
    <row r="38" spans="1:9">
      <c r="A38" s="8" t="s">
        <v>80</v>
      </c>
      <c r="B38" s="8">
        <v>50.01</v>
      </c>
      <c r="C38" s="8">
        <f t="shared" si="0"/>
        <v>1</v>
      </c>
      <c r="D38" s="8">
        <f t="shared" si="1"/>
        <v>0</v>
      </c>
      <c r="F38" s="8">
        <f t="shared" si="2"/>
        <v>50.01</v>
      </c>
      <c r="H38" s="8">
        <v>422.04</v>
      </c>
      <c r="I38" s="8">
        <v>422.04</v>
      </c>
    </row>
    <row r="39" spans="1:9">
      <c r="A39" s="8" t="s">
        <v>81</v>
      </c>
      <c r="B39" s="8">
        <v>49.93</v>
      </c>
      <c r="C39" s="8">
        <f t="shared" si="0"/>
        <v>1</v>
      </c>
      <c r="D39" s="8">
        <f t="shared" si="1"/>
        <v>0</v>
      </c>
      <c r="F39" s="8">
        <f t="shared" si="2"/>
        <v>49.93</v>
      </c>
      <c r="H39" s="8">
        <v>421.72</v>
      </c>
      <c r="I39" s="8">
        <v>421.72</v>
      </c>
    </row>
    <row r="40" spans="1:9">
      <c r="A40" s="8" t="s">
        <v>82</v>
      </c>
      <c r="B40" s="8">
        <v>49.91</v>
      </c>
      <c r="C40" s="8">
        <f t="shared" si="0"/>
        <v>1</v>
      </c>
      <c r="D40" s="8">
        <f t="shared" si="1"/>
        <v>0</v>
      </c>
      <c r="F40" s="8">
        <f t="shared" si="2"/>
        <v>49.91</v>
      </c>
      <c r="H40" s="8">
        <v>410.91</v>
      </c>
      <c r="I40" s="8">
        <v>410.91</v>
      </c>
    </row>
    <row r="41" spans="1:9">
      <c r="A41" s="8" t="s">
        <v>83</v>
      </c>
      <c r="B41" s="8">
        <v>50</v>
      </c>
      <c r="C41" s="8">
        <f t="shared" si="0"/>
        <v>1</v>
      </c>
      <c r="D41" s="8">
        <f t="shared" si="1"/>
        <v>0</v>
      </c>
      <c r="F41" s="8">
        <f t="shared" si="2"/>
        <v>50</v>
      </c>
      <c r="H41" s="8">
        <v>422.26</v>
      </c>
      <c r="I41" s="8">
        <v>422.26</v>
      </c>
    </row>
    <row r="42" spans="1:9">
      <c r="A42" s="8" t="s">
        <v>84</v>
      </c>
      <c r="B42" s="8">
        <v>49.97</v>
      </c>
      <c r="C42" s="8">
        <f t="shared" si="0"/>
        <v>1</v>
      </c>
      <c r="D42" s="8">
        <f t="shared" si="1"/>
        <v>0</v>
      </c>
      <c r="F42" s="8">
        <f t="shared" si="2"/>
        <v>49.97</v>
      </c>
      <c r="H42" s="8">
        <v>411.68</v>
      </c>
      <c r="I42" s="8">
        <v>411.68</v>
      </c>
    </row>
    <row r="43" spans="1:9">
      <c r="A43" s="8" t="s">
        <v>85</v>
      </c>
      <c r="B43" s="8">
        <v>49.97</v>
      </c>
      <c r="C43" s="8">
        <f t="shared" si="0"/>
        <v>1</v>
      </c>
      <c r="D43" s="8">
        <f t="shared" si="1"/>
        <v>0</v>
      </c>
      <c r="F43" s="8">
        <f t="shared" si="2"/>
        <v>49.97</v>
      </c>
      <c r="H43" s="8">
        <v>388.51</v>
      </c>
      <c r="I43" s="8">
        <v>368.02</v>
      </c>
    </row>
    <row r="44" spans="1:9">
      <c r="A44" s="8" t="s">
        <v>86</v>
      </c>
      <c r="B44" s="8">
        <v>49.93</v>
      </c>
      <c r="C44" s="8">
        <f t="shared" si="0"/>
        <v>1</v>
      </c>
      <c r="D44" s="8">
        <f t="shared" si="1"/>
        <v>0</v>
      </c>
      <c r="F44" s="8">
        <f t="shared" si="2"/>
        <v>49.93</v>
      </c>
      <c r="H44" s="8">
        <v>388.54</v>
      </c>
      <c r="I44" s="8">
        <v>368.11</v>
      </c>
    </row>
    <row r="45" spans="1:9">
      <c r="A45" s="8" t="s">
        <v>87</v>
      </c>
      <c r="B45" s="8">
        <v>49.96</v>
      </c>
      <c r="C45" s="8">
        <f t="shared" si="0"/>
        <v>1</v>
      </c>
      <c r="D45" s="8">
        <f t="shared" si="1"/>
        <v>0</v>
      </c>
      <c r="F45" s="8">
        <f t="shared" si="2"/>
        <v>49.96</v>
      </c>
      <c r="H45" s="8">
        <v>368.52</v>
      </c>
      <c r="I45" s="8">
        <v>368.24</v>
      </c>
    </row>
    <row r="46" spans="1:9">
      <c r="A46" s="8" t="s">
        <v>88</v>
      </c>
      <c r="B46" s="8">
        <v>49.99</v>
      </c>
      <c r="C46" s="8">
        <f t="shared" si="0"/>
        <v>1</v>
      </c>
      <c r="D46" s="8">
        <f t="shared" si="1"/>
        <v>0</v>
      </c>
      <c r="F46" s="8">
        <f t="shared" si="2"/>
        <v>49.99</v>
      </c>
      <c r="H46" s="8">
        <v>369</v>
      </c>
      <c r="I46" s="8">
        <v>369</v>
      </c>
    </row>
    <row r="47" spans="1:9">
      <c r="A47" s="8" t="s">
        <v>89</v>
      </c>
      <c r="B47" s="8">
        <v>50.04</v>
      </c>
      <c r="C47" s="8">
        <f t="shared" si="0"/>
        <v>1</v>
      </c>
      <c r="D47" s="8">
        <f t="shared" si="1"/>
        <v>0</v>
      </c>
      <c r="F47" s="8">
        <f t="shared" si="2"/>
        <v>50.04</v>
      </c>
      <c r="H47" s="8">
        <v>364.8</v>
      </c>
      <c r="I47" s="8">
        <v>364.8</v>
      </c>
    </row>
    <row r="48" spans="1:9">
      <c r="A48" s="8" t="s">
        <v>90</v>
      </c>
      <c r="B48" s="8">
        <v>49.99</v>
      </c>
      <c r="C48" s="8">
        <f t="shared" si="0"/>
        <v>1</v>
      </c>
      <c r="D48" s="8">
        <f t="shared" si="1"/>
        <v>0</v>
      </c>
      <c r="F48" s="8">
        <f t="shared" si="2"/>
        <v>49.99</v>
      </c>
      <c r="H48" s="8">
        <v>359.83</v>
      </c>
      <c r="I48" s="8">
        <v>359.83</v>
      </c>
    </row>
    <row r="49" spans="1:9">
      <c r="A49" s="8" t="s">
        <v>91</v>
      </c>
      <c r="B49" s="8">
        <v>49.97</v>
      </c>
      <c r="C49" s="8">
        <f t="shared" si="0"/>
        <v>1</v>
      </c>
      <c r="D49" s="8">
        <f t="shared" si="1"/>
        <v>0</v>
      </c>
      <c r="F49" s="8">
        <f t="shared" si="2"/>
        <v>49.97</v>
      </c>
      <c r="H49" s="8">
        <v>360.02</v>
      </c>
      <c r="I49" s="8">
        <v>360.02</v>
      </c>
    </row>
    <row r="50" spans="1:9">
      <c r="A50" s="8" t="s">
        <v>92</v>
      </c>
      <c r="B50" s="8">
        <v>49.97</v>
      </c>
      <c r="C50" s="8">
        <f t="shared" si="0"/>
        <v>1</v>
      </c>
      <c r="D50" s="8">
        <f t="shared" si="1"/>
        <v>0</v>
      </c>
      <c r="F50" s="8">
        <f t="shared" si="2"/>
        <v>49.97</v>
      </c>
      <c r="H50" s="8">
        <v>354.24</v>
      </c>
      <c r="I50" s="8">
        <v>354.24</v>
      </c>
    </row>
    <row r="51" spans="1:9">
      <c r="A51" s="8" t="s">
        <v>93</v>
      </c>
      <c r="B51" s="8">
        <v>49.99</v>
      </c>
      <c r="C51" s="8">
        <f t="shared" si="0"/>
        <v>1</v>
      </c>
      <c r="D51" s="8">
        <f t="shared" si="1"/>
        <v>0</v>
      </c>
      <c r="F51" s="8">
        <f t="shared" si="2"/>
        <v>49.99</v>
      </c>
      <c r="H51" s="8">
        <v>350.09</v>
      </c>
      <c r="I51" s="8">
        <v>350.09</v>
      </c>
    </row>
    <row r="52" spans="1:9">
      <c r="A52" s="8" t="s">
        <v>94</v>
      </c>
      <c r="B52" s="8">
        <v>50</v>
      </c>
      <c r="C52" s="8">
        <f t="shared" si="0"/>
        <v>1</v>
      </c>
      <c r="D52" s="8">
        <f t="shared" si="1"/>
        <v>0</v>
      </c>
      <c r="F52" s="8">
        <f t="shared" si="2"/>
        <v>50</v>
      </c>
      <c r="H52" s="8">
        <v>351.05</v>
      </c>
      <c r="I52" s="8">
        <v>351.05</v>
      </c>
    </row>
    <row r="53" spans="1:9">
      <c r="A53" s="8" t="s">
        <v>95</v>
      </c>
      <c r="B53" s="8">
        <v>49.99</v>
      </c>
      <c r="C53" s="8">
        <f t="shared" si="0"/>
        <v>1</v>
      </c>
      <c r="D53" s="8">
        <f t="shared" si="1"/>
        <v>0</v>
      </c>
      <c r="F53" s="8">
        <f t="shared" si="2"/>
        <v>49.99</v>
      </c>
      <c r="H53" s="8">
        <v>351.04</v>
      </c>
      <c r="I53" s="8">
        <v>351.04</v>
      </c>
    </row>
    <row r="54" spans="1:9">
      <c r="A54" s="8" t="s">
        <v>96</v>
      </c>
      <c r="B54" s="8">
        <v>50</v>
      </c>
      <c r="C54" s="8">
        <f t="shared" si="0"/>
        <v>1</v>
      </c>
      <c r="D54" s="8">
        <f t="shared" si="1"/>
        <v>0</v>
      </c>
      <c r="F54" s="8">
        <f t="shared" si="2"/>
        <v>50</v>
      </c>
      <c r="H54" s="8">
        <v>350.47</v>
      </c>
      <c r="I54" s="8">
        <v>350.47</v>
      </c>
    </row>
    <row r="55" spans="1:9">
      <c r="A55" s="8" t="s">
        <v>97</v>
      </c>
      <c r="B55" s="8">
        <v>50.01</v>
      </c>
      <c r="C55" s="8">
        <f t="shared" si="0"/>
        <v>1</v>
      </c>
      <c r="D55" s="8">
        <f t="shared" si="1"/>
        <v>0</v>
      </c>
      <c r="F55" s="8">
        <f t="shared" si="2"/>
        <v>50.01</v>
      </c>
      <c r="H55" s="8">
        <v>321.88</v>
      </c>
      <c r="I55" s="8">
        <v>321.88</v>
      </c>
    </row>
    <row r="56" spans="1:9">
      <c r="A56" s="8" t="s">
        <v>98</v>
      </c>
      <c r="B56" s="8">
        <v>50.01</v>
      </c>
      <c r="C56" s="8">
        <f t="shared" si="0"/>
        <v>1</v>
      </c>
      <c r="D56" s="8">
        <f t="shared" si="1"/>
        <v>0</v>
      </c>
      <c r="F56" s="8">
        <f t="shared" si="2"/>
        <v>50.01</v>
      </c>
      <c r="H56" s="8">
        <v>322.02999999999997</v>
      </c>
      <c r="I56" s="8">
        <v>322.02999999999997</v>
      </c>
    </row>
    <row r="57" spans="1:9">
      <c r="A57" s="8" t="s">
        <v>99</v>
      </c>
      <c r="B57" s="8">
        <v>49.98</v>
      </c>
      <c r="C57" s="8">
        <f t="shared" si="0"/>
        <v>1</v>
      </c>
      <c r="D57" s="8">
        <f t="shared" si="1"/>
        <v>0</v>
      </c>
      <c r="F57" s="8">
        <f t="shared" si="2"/>
        <v>49.98</v>
      </c>
      <c r="H57" s="8">
        <v>336.25</v>
      </c>
      <c r="I57" s="8">
        <v>336.25</v>
      </c>
    </row>
    <row r="58" spans="1:9">
      <c r="A58" s="8" t="s">
        <v>100</v>
      </c>
      <c r="B58" s="8">
        <v>49.99</v>
      </c>
      <c r="C58" s="8">
        <f t="shared" si="0"/>
        <v>1</v>
      </c>
      <c r="D58" s="8">
        <f t="shared" si="1"/>
        <v>0</v>
      </c>
      <c r="F58" s="8">
        <f t="shared" si="2"/>
        <v>49.99</v>
      </c>
      <c r="H58" s="8">
        <v>364.45</v>
      </c>
      <c r="I58" s="8">
        <v>364.45</v>
      </c>
    </row>
    <row r="59" spans="1:9">
      <c r="A59" s="8" t="s">
        <v>101</v>
      </c>
      <c r="B59" s="8">
        <v>50.04</v>
      </c>
      <c r="C59" s="8">
        <f t="shared" si="0"/>
        <v>1</v>
      </c>
      <c r="D59" s="8">
        <f t="shared" si="1"/>
        <v>0</v>
      </c>
      <c r="F59" s="8">
        <f t="shared" si="2"/>
        <v>50.04</v>
      </c>
      <c r="H59" s="8">
        <v>368.51</v>
      </c>
      <c r="I59" s="8">
        <v>359.78</v>
      </c>
    </row>
    <row r="60" spans="1:9">
      <c r="A60" s="8" t="s">
        <v>102</v>
      </c>
      <c r="B60" s="8">
        <v>50</v>
      </c>
      <c r="C60" s="8">
        <f t="shared" si="0"/>
        <v>1</v>
      </c>
      <c r="D60" s="8">
        <f t="shared" si="1"/>
        <v>0</v>
      </c>
      <c r="F60" s="8">
        <f t="shared" si="2"/>
        <v>50</v>
      </c>
      <c r="H60" s="8">
        <v>377.84</v>
      </c>
      <c r="I60" s="8">
        <v>368.71</v>
      </c>
    </row>
    <row r="61" spans="1:9">
      <c r="A61" s="8" t="s">
        <v>103</v>
      </c>
      <c r="B61" s="8">
        <v>50.07</v>
      </c>
      <c r="C61" s="8">
        <f t="shared" si="0"/>
        <v>1</v>
      </c>
      <c r="D61" s="8">
        <f t="shared" si="1"/>
        <v>0</v>
      </c>
      <c r="F61" s="8">
        <f t="shared" si="2"/>
        <v>50.07</v>
      </c>
      <c r="H61" s="8">
        <v>377.86</v>
      </c>
      <c r="I61" s="8">
        <v>368.61</v>
      </c>
    </row>
    <row r="62" spans="1:9">
      <c r="A62" s="8" t="s">
        <v>104</v>
      </c>
      <c r="B62" s="8">
        <v>50.03</v>
      </c>
      <c r="C62" s="8">
        <f t="shared" si="0"/>
        <v>1</v>
      </c>
      <c r="D62" s="8">
        <f t="shared" si="1"/>
        <v>0</v>
      </c>
      <c r="F62" s="8">
        <f t="shared" si="2"/>
        <v>50.03</v>
      </c>
      <c r="H62" s="8">
        <v>371.98</v>
      </c>
      <c r="I62" s="8">
        <v>371.39</v>
      </c>
    </row>
    <row r="63" spans="1:9">
      <c r="A63" s="8" t="s">
        <v>105</v>
      </c>
      <c r="B63" s="8">
        <v>50.06</v>
      </c>
      <c r="C63" s="8">
        <f t="shared" si="0"/>
        <v>1</v>
      </c>
      <c r="D63" s="8">
        <f t="shared" si="1"/>
        <v>0</v>
      </c>
      <c r="F63" s="8">
        <f t="shared" si="2"/>
        <v>50.06</v>
      </c>
      <c r="H63" s="8">
        <v>400.05</v>
      </c>
      <c r="I63" s="8">
        <v>397.42</v>
      </c>
    </row>
    <row r="64" spans="1:9">
      <c r="A64" s="8" t="s">
        <v>106</v>
      </c>
      <c r="B64" s="8">
        <v>50.02</v>
      </c>
      <c r="C64" s="8">
        <f t="shared" si="0"/>
        <v>1</v>
      </c>
      <c r="D64" s="8">
        <f t="shared" si="1"/>
        <v>0</v>
      </c>
      <c r="F64" s="8">
        <f t="shared" si="2"/>
        <v>50.02</v>
      </c>
      <c r="H64" s="8">
        <v>441.82</v>
      </c>
      <c r="I64" s="8">
        <v>402.87</v>
      </c>
    </row>
    <row r="65" spans="1:9">
      <c r="A65" s="8" t="s">
        <v>107</v>
      </c>
      <c r="B65" s="8">
        <v>49.96</v>
      </c>
      <c r="C65" s="8">
        <f t="shared" si="0"/>
        <v>1</v>
      </c>
      <c r="D65" s="8">
        <f t="shared" si="1"/>
        <v>0</v>
      </c>
      <c r="F65" s="8">
        <f t="shared" si="2"/>
        <v>49.96</v>
      </c>
      <c r="H65" s="8">
        <v>419.35</v>
      </c>
      <c r="I65" s="8">
        <v>408.95</v>
      </c>
    </row>
    <row r="66" spans="1:9">
      <c r="A66" s="8" t="s">
        <v>108</v>
      </c>
      <c r="B66" s="8">
        <v>49.94</v>
      </c>
      <c r="C66" s="8">
        <f t="shared" si="0"/>
        <v>1</v>
      </c>
      <c r="D66" s="8">
        <f t="shared" si="1"/>
        <v>0</v>
      </c>
      <c r="F66" s="8">
        <f t="shared" si="2"/>
        <v>49.94</v>
      </c>
      <c r="H66" s="8">
        <v>420.74</v>
      </c>
      <c r="I66" s="8">
        <v>420.74</v>
      </c>
    </row>
    <row r="67" spans="1:9">
      <c r="A67" s="8" t="s">
        <v>109</v>
      </c>
      <c r="B67" s="8">
        <v>49.97</v>
      </c>
      <c r="C67" s="8">
        <f t="shared" si="0"/>
        <v>1</v>
      </c>
      <c r="D67" s="8">
        <f t="shared" si="1"/>
        <v>0</v>
      </c>
      <c r="F67" s="8">
        <f t="shared" si="2"/>
        <v>49.97</v>
      </c>
      <c r="H67" s="8">
        <v>420.15</v>
      </c>
      <c r="I67" s="8">
        <v>420.15</v>
      </c>
    </row>
    <row r="68" spans="1:9">
      <c r="A68" s="8" t="s">
        <v>110</v>
      </c>
      <c r="B68" s="8">
        <v>49.94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49.94</v>
      </c>
      <c r="H68" s="8">
        <v>425.33</v>
      </c>
      <c r="I68" s="8">
        <v>425.33</v>
      </c>
    </row>
    <row r="69" spans="1:9">
      <c r="A69" s="8" t="s">
        <v>111</v>
      </c>
      <c r="B69" s="8">
        <v>49.96</v>
      </c>
      <c r="C69" s="8">
        <f t="shared" si="3"/>
        <v>1</v>
      </c>
      <c r="D69" s="8">
        <f t="shared" si="4"/>
        <v>0</v>
      </c>
      <c r="F69" s="8">
        <f t="shared" si="5"/>
        <v>49.96</v>
      </c>
      <c r="H69" s="8">
        <v>499.83</v>
      </c>
      <c r="I69" s="8">
        <v>499.83</v>
      </c>
    </row>
    <row r="70" spans="1:9">
      <c r="A70" s="8" t="s">
        <v>112</v>
      </c>
      <c r="B70" s="8">
        <v>50</v>
      </c>
      <c r="C70" s="8">
        <f t="shared" si="3"/>
        <v>1</v>
      </c>
      <c r="D70" s="8">
        <f t="shared" si="4"/>
        <v>0</v>
      </c>
      <c r="F70" s="8">
        <f t="shared" si="5"/>
        <v>50</v>
      </c>
      <c r="H70" s="8">
        <v>549.24</v>
      </c>
      <c r="I70" s="8">
        <v>549.24</v>
      </c>
    </row>
    <row r="71" spans="1:9">
      <c r="A71" s="8" t="s">
        <v>113</v>
      </c>
      <c r="B71" s="8">
        <v>50.03</v>
      </c>
      <c r="C71" s="8">
        <f t="shared" si="3"/>
        <v>1</v>
      </c>
      <c r="D71" s="8">
        <f t="shared" si="4"/>
        <v>0</v>
      </c>
      <c r="F71" s="8">
        <f t="shared" si="5"/>
        <v>50.03</v>
      </c>
      <c r="H71" s="8">
        <v>628.74</v>
      </c>
      <c r="I71" s="8">
        <v>628.74</v>
      </c>
    </row>
    <row r="72" spans="1:9">
      <c r="A72" s="8" t="s">
        <v>114</v>
      </c>
      <c r="B72" s="8">
        <v>49.98</v>
      </c>
      <c r="C72" s="8">
        <f t="shared" si="3"/>
        <v>1</v>
      </c>
      <c r="D72" s="8">
        <f t="shared" si="4"/>
        <v>0</v>
      </c>
      <c r="F72" s="8">
        <f t="shared" si="5"/>
        <v>49.98</v>
      </c>
      <c r="H72" s="8">
        <v>622.73</v>
      </c>
      <c r="I72" s="8">
        <v>622.73</v>
      </c>
    </row>
    <row r="73" spans="1:9">
      <c r="A73" s="8" t="s">
        <v>115</v>
      </c>
      <c r="B73" s="8">
        <v>49.97</v>
      </c>
      <c r="C73" s="8">
        <f t="shared" si="3"/>
        <v>1</v>
      </c>
      <c r="D73" s="8">
        <f t="shared" si="4"/>
        <v>0</v>
      </c>
      <c r="F73" s="8">
        <f t="shared" si="5"/>
        <v>49.97</v>
      </c>
      <c r="H73" s="8">
        <v>674.18</v>
      </c>
      <c r="I73" s="8">
        <v>674.18</v>
      </c>
    </row>
    <row r="74" spans="1:9">
      <c r="A74" s="8" t="s">
        <v>116</v>
      </c>
      <c r="B74" s="8">
        <v>49.93</v>
      </c>
      <c r="C74" s="8">
        <f t="shared" si="3"/>
        <v>1</v>
      </c>
      <c r="D74" s="8">
        <f t="shared" si="4"/>
        <v>0</v>
      </c>
      <c r="F74" s="8">
        <f t="shared" si="5"/>
        <v>49.93</v>
      </c>
      <c r="H74" s="8">
        <v>996.97</v>
      </c>
      <c r="I74" s="8">
        <v>996.97</v>
      </c>
    </row>
    <row r="75" spans="1:9">
      <c r="A75" s="8" t="s">
        <v>117</v>
      </c>
      <c r="B75" s="8">
        <v>50.02</v>
      </c>
      <c r="C75" s="8">
        <f t="shared" si="3"/>
        <v>1</v>
      </c>
      <c r="D75" s="8">
        <f t="shared" si="4"/>
        <v>0</v>
      </c>
      <c r="F75" s="8">
        <f t="shared" si="5"/>
        <v>50.02</v>
      </c>
      <c r="H75" s="8">
        <v>828.29</v>
      </c>
      <c r="I75" s="8">
        <v>828.29</v>
      </c>
    </row>
    <row r="76" spans="1:9">
      <c r="A76" s="8" t="s">
        <v>118</v>
      </c>
      <c r="B76" s="8">
        <v>50.01</v>
      </c>
      <c r="C76" s="8">
        <f t="shared" si="3"/>
        <v>1</v>
      </c>
      <c r="D76" s="8">
        <f t="shared" si="4"/>
        <v>0</v>
      </c>
      <c r="F76" s="8">
        <f t="shared" si="5"/>
        <v>50.01</v>
      </c>
      <c r="H76" s="8">
        <v>827.44</v>
      </c>
      <c r="I76" s="8">
        <v>827.44</v>
      </c>
    </row>
    <row r="77" spans="1:9">
      <c r="A77" s="8" t="s">
        <v>119</v>
      </c>
      <c r="B77" s="8">
        <v>49.99</v>
      </c>
      <c r="C77" s="8">
        <f t="shared" si="3"/>
        <v>1</v>
      </c>
      <c r="D77" s="8">
        <f t="shared" si="4"/>
        <v>0</v>
      </c>
      <c r="F77" s="8">
        <f t="shared" si="5"/>
        <v>49.99</v>
      </c>
      <c r="H77" s="8">
        <v>818.43</v>
      </c>
      <c r="I77" s="8">
        <v>818.43</v>
      </c>
    </row>
    <row r="78" spans="1:9">
      <c r="A78" s="8" t="s">
        <v>120</v>
      </c>
      <c r="B78" s="8">
        <v>49.99</v>
      </c>
      <c r="C78" s="8">
        <f t="shared" si="3"/>
        <v>1</v>
      </c>
      <c r="D78" s="8">
        <f t="shared" si="4"/>
        <v>0</v>
      </c>
      <c r="F78" s="8">
        <f t="shared" si="5"/>
        <v>49.99</v>
      </c>
      <c r="H78" s="8">
        <v>757.06</v>
      </c>
      <c r="I78" s="8">
        <v>757.06</v>
      </c>
    </row>
    <row r="79" spans="1:9">
      <c r="A79" s="8" t="s">
        <v>121</v>
      </c>
      <c r="B79" s="8">
        <v>50.01</v>
      </c>
      <c r="C79" s="8">
        <f t="shared" si="3"/>
        <v>1</v>
      </c>
      <c r="D79" s="8">
        <f t="shared" si="4"/>
        <v>0</v>
      </c>
      <c r="F79" s="8">
        <f t="shared" si="5"/>
        <v>50.01</v>
      </c>
      <c r="H79" s="8">
        <v>570.65</v>
      </c>
      <c r="I79" s="8">
        <v>570.65</v>
      </c>
    </row>
    <row r="80" spans="1:9">
      <c r="A80" s="8" t="s">
        <v>122</v>
      </c>
      <c r="B80" s="8">
        <v>50.01</v>
      </c>
      <c r="C80" s="8">
        <f t="shared" si="3"/>
        <v>1</v>
      </c>
      <c r="D80" s="8">
        <f t="shared" si="4"/>
        <v>0</v>
      </c>
      <c r="F80" s="8">
        <f t="shared" si="5"/>
        <v>50.01</v>
      </c>
      <c r="H80" s="8">
        <v>520.48</v>
      </c>
      <c r="I80" s="8">
        <v>520.48</v>
      </c>
    </row>
    <row r="81" spans="1:9">
      <c r="A81" s="8" t="s">
        <v>123</v>
      </c>
      <c r="B81" s="8">
        <v>50</v>
      </c>
      <c r="C81" s="8">
        <f t="shared" si="3"/>
        <v>1</v>
      </c>
      <c r="D81" s="8">
        <f t="shared" si="4"/>
        <v>0</v>
      </c>
      <c r="F81" s="8">
        <f t="shared" si="5"/>
        <v>50</v>
      </c>
      <c r="H81" s="8">
        <v>501.07</v>
      </c>
      <c r="I81" s="8">
        <v>501.07</v>
      </c>
    </row>
    <row r="82" spans="1:9">
      <c r="A82" s="8" t="s">
        <v>124</v>
      </c>
      <c r="B82" s="8">
        <v>49.99</v>
      </c>
      <c r="C82" s="8">
        <f t="shared" si="3"/>
        <v>1</v>
      </c>
      <c r="D82" s="8">
        <f t="shared" si="4"/>
        <v>0</v>
      </c>
      <c r="F82" s="8">
        <f t="shared" si="5"/>
        <v>49.99</v>
      </c>
      <c r="H82" s="8">
        <v>501.12</v>
      </c>
      <c r="I82" s="8">
        <v>501.12</v>
      </c>
    </row>
    <row r="83" spans="1:9">
      <c r="A83" s="8" t="s">
        <v>125</v>
      </c>
      <c r="B83" s="8">
        <v>49.99</v>
      </c>
      <c r="C83" s="8">
        <f t="shared" si="3"/>
        <v>1</v>
      </c>
      <c r="D83" s="8">
        <f t="shared" si="4"/>
        <v>0</v>
      </c>
      <c r="F83" s="8">
        <f t="shared" si="5"/>
        <v>49.99</v>
      </c>
      <c r="H83" s="8">
        <v>475.66</v>
      </c>
      <c r="I83" s="8">
        <v>475.66</v>
      </c>
    </row>
    <row r="84" spans="1:9">
      <c r="A84" s="8" t="s">
        <v>126</v>
      </c>
      <c r="B84" s="8">
        <v>49.99</v>
      </c>
      <c r="C84" s="8">
        <f t="shared" si="3"/>
        <v>1</v>
      </c>
      <c r="D84" s="8">
        <f t="shared" si="4"/>
        <v>0</v>
      </c>
      <c r="F84" s="8">
        <f t="shared" si="5"/>
        <v>49.99</v>
      </c>
      <c r="H84" s="8">
        <v>467.89</v>
      </c>
      <c r="I84" s="8">
        <v>467.89</v>
      </c>
    </row>
    <row r="85" spans="1:9">
      <c r="A85" s="8" t="s">
        <v>127</v>
      </c>
      <c r="B85" s="8">
        <v>49.99</v>
      </c>
      <c r="C85" s="8">
        <f t="shared" si="3"/>
        <v>1</v>
      </c>
      <c r="D85" s="8">
        <f t="shared" si="4"/>
        <v>0</v>
      </c>
      <c r="F85" s="8">
        <f t="shared" si="5"/>
        <v>49.99</v>
      </c>
      <c r="H85" s="8">
        <v>461.85</v>
      </c>
      <c r="I85" s="8">
        <v>461.85</v>
      </c>
    </row>
    <row r="86" spans="1:9">
      <c r="A86" s="8" t="s">
        <v>128</v>
      </c>
      <c r="B86" s="8">
        <v>50.03</v>
      </c>
      <c r="C86" s="8">
        <f t="shared" si="3"/>
        <v>1</v>
      </c>
      <c r="D86" s="8">
        <f t="shared" si="4"/>
        <v>0</v>
      </c>
      <c r="F86" s="8">
        <f t="shared" si="5"/>
        <v>50.03</v>
      </c>
      <c r="H86" s="8">
        <v>462.95</v>
      </c>
      <c r="I86" s="8">
        <v>462.95</v>
      </c>
    </row>
    <row r="87" spans="1:9">
      <c r="A87" s="8" t="s">
        <v>129</v>
      </c>
      <c r="B87" s="8">
        <v>49.99</v>
      </c>
      <c r="C87" s="8">
        <f t="shared" si="3"/>
        <v>1</v>
      </c>
      <c r="D87" s="8">
        <f t="shared" si="4"/>
        <v>0</v>
      </c>
      <c r="F87" s="8">
        <f t="shared" si="5"/>
        <v>49.99</v>
      </c>
      <c r="H87" s="8">
        <v>452.98</v>
      </c>
      <c r="I87" s="8">
        <v>452.98</v>
      </c>
    </row>
    <row r="88" spans="1:9">
      <c r="A88" s="8" t="s">
        <v>130</v>
      </c>
      <c r="B88" s="8">
        <v>49.98</v>
      </c>
      <c r="C88" s="8">
        <f t="shared" si="3"/>
        <v>1</v>
      </c>
      <c r="D88" s="8">
        <f t="shared" si="4"/>
        <v>0</v>
      </c>
      <c r="F88" s="8">
        <f t="shared" si="5"/>
        <v>49.98</v>
      </c>
      <c r="H88" s="8">
        <v>452.75</v>
      </c>
      <c r="I88" s="8">
        <v>452.75</v>
      </c>
    </row>
    <row r="89" spans="1:9">
      <c r="A89" s="8" t="s">
        <v>131</v>
      </c>
      <c r="B89" s="8">
        <v>49.97</v>
      </c>
      <c r="C89" s="8">
        <f t="shared" si="3"/>
        <v>1</v>
      </c>
      <c r="D89" s="8">
        <f t="shared" si="4"/>
        <v>0</v>
      </c>
      <c r="F89" s="8">
        <f t="shared" si="5"/>
        <v>49.97</v>
      </c>
      <c r="H89" s="8">
        <v>452.71</v>
      </c>
      <c r="I89" s="8">
        <v>452.71</v>
      </c>
    </row>
    <row r="90" spans="1:9">
      <c r="A90" s="8" t="s">
        <v>132</v>
      </c>
      <c r="B90" s="8">
        <v>49.97</v>
      </c>
      <c r="C90" s="8">
        <f t="shared" si="3"/>
        <v>1</v>
      </c>
      <c r="D90" s="8">
        <f t="shared" si="4"/>
        <v>0</v>
      </c>
      <c r="F90" s="8">
        <f t="shared" si="5"/>
        <v>49.97</v>
      </c>
      <c r="H90" s="8">
        <v>461.15</v>
      </c>
      <c r="I90" s="8">
        <v>461.15</v>
      </c>
    </row>
    <row r="91" spans="1:9">
      <c r="A91" s="8" t="s">
        <v>133</v>
      </c>
      <c r="B91" s="8">
        <v>49.99</v>
      </c>
      <c r="C91" s="8">
        <f t="shared" si="3"/>
        <v>1</v>
      </c>
      <c r="D91" s="8">
        <f t="shared" si="4"/>
        <v>0</v>
      </c>
      <c r="F91" s="8">
        <f t="shared" si="5"/>
        <v>49.99</v>
      </c>
      <c r="H91" s="8">
        <v>406.13</v>
      </c>
      <c r="I91" s="8">
        <v>406.13</v>
      </c>
    </row>
    <row r="92" spans="1:9">
      <c r="A92" s="8" t="s">
        <v>134</v>
      </c>
      <c r="B92" s="8">
        <v>50.01</v>
      </c>
      <c r="C92" s="8">
        <f t="shared" si="3"/>
        <v>1</v>
      </c>
      <c r="D92" s="8">
        <f t="shared" si="4"/>
        <v>0</v>
      </c>
      <c r="F92" s="8">
        <f t="shared" si="5"/>
        <v>50.01</v>
      </c>
      <c r="H92" s="8">
        <v>423.28</v>
      </c>
      <c r="I92" s="8">
        <v>423.28</v>
      </c>
    </row>
    <row r="93" spans="1:9">
      <c r="A93" s="8" t="s">
        <v>135</v>
      </c>
      <c r="B93" s="8">
        <v>49.98</v>
      </c>
      <c r="C93" s="8">
        <f t="shared" si="3"/>
        <v>1</v>
      </c>
      <c r="D93" s="8">
        <f t="shared" si="4"/>
        <v>0</v>
      </c>
      <c r="F93" s="8">
        <f t="shared" si="5"/>
        <v>49.98</v>
      </c>
      <c r="H93" s="8">
        <v>441.6</v>
      </c>
      <c r="I93" s="8">
        <v>441.6</v>
      </c>
    </row>
    <row r="94" spans="1:9">
      <c r="A94" s="8" t="s">
        <v>136</v>
      </c>
      <c r="B94" s="8">
        <v>50.01</v>
      </c>
      <c r="C94" s="8">
        <f t="shared" si="3"/>
        <v>1</v>
      </c>
      <c r="D94" s="8">
        <f t="shared" si="4"/>
        <v>0</v>
      </c>
      <c r="F94" s="8">
        <f t="shared" si="5"/>
        <v>50.01</v>
      </c>
      <c r="H94" s="8">
        <v>426.78</v>
      </c>
      <c r="I94" s="8">
        <v>426.78</v>
      </c>
    </row>
    <row r="95" spans="1:9">
      <c r="A95" s="8" t="s">
        <v>137</v>
      </c>
      <c r="B95" s="8">
        <v>50.01</v>
      </c>
      <c r="C95" s="8">
        <f t="shared" si="3"/>
        <v>1</v>
      </c>
      <c r="D95" s="8">
        <f t="shared" si="4"/>
        <v>0</v>
      </c>
      <c r="F95" s="8">
        <f t="shared" si="5"/>
        <v>50.01</v>
      </c>
      <c r="H95" s="8">
        <v>404.91</v>
      </c>
      <c r="I95" s="8">
        <v>404.91</v>
      </c>
    </row>
    <row r="96" spans="1:9">
      <c r="A96" s="8" t="s">
        <v>138</v>
      </c>
      <c r="B96" s="8">
        <v>50.02</v>
      </c>
      <c r="C96" s="8">
        <f t="shared" si="3"/>
        <v>1</v>
      </c>
      <c r="D96" s="8">
        <f t="shared" si="4"/>
        <v>0</v>
      </c>
      <c r="F96" s="8">
        <f t="shared" si="5"/>
        <v>50.02</v>
      </c>
      <c r="H96" s="8">
        <v>404.62</v>
      </c>
      <c r="I96" s="8">
        <v>404.62</v>
      </c>
    </row>
    <row r="97" spans="1:9">
      <c r="A97" s="8" t="s">
        <v>139</v>
      </c>
      <c r="B97" s="8">
        <v>50.02</v>
      </c>
      <c r="C97" s="8">
        <f t="shared" si="3"/>
        <v>1</v>
      </c>
      <c r="D97" s="8">
        <f t="shared" si="4"/>
        <v>0</v>
      </c>
      <c r="F97" s="8">
        <f t="shared" si="5"/>
        <v>50.02</v>
      </c>
      <c r="H97" s="8">
        <v>366.49</v>
      </c>
      <c r="I97" s="8">
        <v>366.49</v>
      </c>
    </row>
    <row r="98" spans="1:9" ht="13.5" thickBot="1">
      <c r="A98" s="8" t="s">
        <v>140</v>
      </c>
      <c r="B98" s="8">
        <v>50.07</v>
      </c>
      <c r="C98" s="8">
        <f t="shared" si="3"/>
        <v>1</v>
      </c>
      <c r="D98" s="8">
        <f t="shared" si="4"/>
        <v>0</v>
      </c>
      <c r="F98" s="8">
        <f t="shared" si="5"/>
        <v>50.07</v>
      </c>
      <c r="H98" s="8">
        <v>358.64</v>
      </c>
      <c r="I98" s="8">
        <v>358.64</v>
      </c>
    </row>
    <row r="99" spans="1:9" ht="13.5" thickBot="1">
      <c r="A99" s="8" t="s">
        <v>171</v>
      </c>
      <c r="B99" s="27">
        <f>AVERAGE(B3:B98)</f>
        <v>49.99093749999998</v>
      </c>
      <c r="C99" s="8">
        <f>SUM(C3:C98)/4000</f>
        <v>2.4E-2</v>
      </c>
      <c r="D99" s="8">
        <f>SUM(D3:D98)</f>
        <v>0</v>
      </c>
      <c r="F99" s="8">
        <f t="shared" si="5"/>
        <v>49.99093749999998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246.35</v>
      </c>
      <c r="L3" s="196">
        <v>2.9</v>
      </c>
      <c r="M3" s="196">
        <v>61.66</v>
      </c>
      <c r="N3" s="196">
        <v>50.15</v>
      </c>
      <c r="O3" s="196">
        <v>70.849999999999994</v>
      </c>
      <c r="P3" s="196">
        <v>16.91</v>
      </c>
      <c r="Q3" s="196">
        <v>1.9</v>
      </c>
      <c r="R3" s="196">
        <v>6.77</v>
      </c>
      <c r="S3" s="196">
        <v>4.83</v>
      </c>
      <c r="T3" s="196">
        <v>0</v>
      </c>
      <c r="U3" s="196">
        <v>60.05</v>
      </c>
      <c r="V3" s="196">
        <v>6.05</v>
      </c>
      <c r="W3" s="196">
        <v>19.2</v>
      </c>
      <c r="X3" s="196">
        <v>41.76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118.17</v>
      </c>
      <c r="AQ3" s="196">
        <v>32.56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246.35</v>
      </c>
      <c r="L4" s="196">
        <v>2.9</v>
      </c>
      <c r="M4" s="196">
        <v>61.66</v>
      </c>
      <c r="N4" s="196">
        <v>50.15</v>
      </c>
      <c r="O4" s="196">
        <v>70.849999999999994</v>
      </c>
      <c r="P4" s="196">
        <v>16.91</v>
      </c>
      <c r="Q4" s="196">
        <v>1.93</v>
      </c>
      <c r="R4" s="196">
        <v>6.77</v>
      </c>
      <c r="S4" s="196">
        <v>4.83</v>
      </c>
      <c r="T4" s="196">
        <v>0</v>
      </c>
      <c r="U4" s="196">
        <v>60.05</v>
      </c>
      <c r="V4" s="196">
        <v>6.05</v>
      </c>
      <c r="W4" s="196">
        <v>19.2</v>
      </c>
      <c r="X4" s="196">
        <v>41.76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118.17</v>
      </c>
      <c r="AQ4" s="196">
        <v>32.56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246.35</v>
      </c>
      <c r="L5" s="196">
        <v>2.9</v>
      </c>
      <c r="M5" s="196">
        <v>61.66</v>
      </c>
      <c r="N5" s="196">
        <v>50.15</v>
      </c>
      <c r="O5" s="196">
        <v>70.849999999999994</v>
      </c>
      <c r="P5" s="196">
        <v>16.91</v>
      </c>
      <c r="Q5" s="196">
        <v>1.93</v>
      </c>
      <c r="R5" s="196">
        <v>6.77</v>
      </c>
      <c r="S5" s="196">
        <v>4.83</v>
      </c>
      <c r="T5" s="196">
        <v>0</v>
      </c>
      <c r="U5" s="196">
        <v>60.05</v>
      </c>
      <c r="V5" s="196">
        <v>6.05</v>
      </c>
      <c r="W5" s="196">
        <v>19.2</v>
      </c>
      <c r="X5" s="196">
        <v>41.76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118.17</v>
      </c>
      <c r="AQ5" s="196">
        <v>32.56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246.35</v>
      </c>
      <c r="L6" s="196">
        <v>2.9</v>
      </c>
      <c r="M6" s="196">
        <v>61.66</v>
      </c>
      <c r="N6" s="196">
        <v>50.15</v>
      </c>
      <c r="O6" s="196">
        <v>70.849999999999994</v>
      </c>
      <c r="P6" s="196">
        <v>16.91</v>
      </c>
      <c r="Q6" s="196">
        <v>1.93</v>
      </c>
      <c r="R6" s="196">
        <v>6.77</v>
      </c>
      <c r="S6" s="196">
        <v>4.83</v>
      </c>
      <c r="T6" s="196">
        <v>0</v>
      </c>
      <c r="U6" s="196">
        <v>60.05</v>
      </c>
      <c r="V6" s="196">
        <v>6.05</v>
      </c>
      <c r="W6" s="196">
        <v>19.2</v>
      </c>
      <c r="X6" s="196">
        <v>41.76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118.17</v>
      </c>
      <c r="AQ6" s="196">
        <v>32.56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232.03</v>
      </c>
      <c r="L7" s="196">
        <v>2.9</v>
      </c>
      <c r="M7" s="196">
        <v>61.66</v>
      </c>
      <c r="N7" s="196">
        <v>50.15</v>
      </c>
      <c r="O7" s="196">
        <v>70.849999999999994</v>
      </c>
      <c r="P7" s="196">
        <v>16.91</v>
      </c>
      <c r="Q7" s="196">
        <v>1.93</v>
      </c>
      <c r="R7" s="196">
        <v>7.11</v>
      </c>
      <c r="S7" s="196">
        <v>4.83</v>
      </c>
      <c r="T7" s="196">
        <v>0</v>
      </c>
      <c r="U7" s="196">
        <v>60.05</v>
      </c>
      <c r="V7" s="196">
        <v>6.05</v>
      </c>
      <c r="W7" s="196">
        <v>19.2</v>
      </c>
      <c r="X7" s="196">
        <v>41.76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118.17</v>
      </c>
      <c r="AQ7" s="196">
        <v>32.56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222.36</v>
      </c>
      <c r="L8" s="196">
        <v>2.9</v>
      </c>
      <c r="M8" s="196">
        <v>61.66</v>
      </c>
      <c r="N8" s="196">
        <v>50.15</v>
      </c>
      <c r="O8" s="196">
        <v>70.849999999999994</v>
      </c>
      <c r="P8" s="196">
        <v>16.91</v>
      </c>
      <c r="Q8" s="196">
        <v>1.93</v>
      </c>
      <c r="R8" s="196">
        <v>6.77</v>
      </c>
      <c r="S8" s="196">
        <v>4.83</v>
      </c>
      <c r="T8" s="196">
        <v>0</v>
      </c>
      <c r="U8" s="196">
        <v>60.05</v>
      </c>
      <c r="V8" s="196">
        <v>6.05</v>
      </c>
      <c r="W8" s="196">
        <v>19.2</v>
      </c>
      <c r="X8" s="196">
        <v>41.76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118.17</v>
      </c>
      <c r="AQ8" s="196">
        <v>32.56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193.36</v>
      </c>
      <c r="L9" s="196">
        <v>2.9</v>
      </c>
      <c r="M9" s="196">
        <v>61.66</v>
      </c>
      <c r="N9" s="196">
        <v>50.15</v>
      </c>
      <c r="O9" s="196">
        <v>70.849999999999994</v>
      </c>
      <c r="P9" s="196">
        <v>16.91</v>
      </c>
      <c r="Q9" s="196">
        <v>1.93</v>
      </c>
      <c r="R9" s="196">
        <v>6.76</v>
      </c>
      <c r="S9" s="196">
        <v>4.83</v>
      </c>
      <c r="T9" s="196">
        <v>0</v>
      </c>
      <c r="U9" s="196">
        <v>60.05</v>
      </c>
      <c r="V9" s="196">
        <v>6.05</v>
      </c>
      <c r="W9" s="196">
        <v>19.2</v>
      </c>
      <c r="X9" s="196">
        <v>41.76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118.17</v>
      </c>
      <c r="AQ9" s="196">
        <v>32.56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193.36</v>
      </c>
      <c r="L10" s="196">
        <v>2.9</v>
      </c>
      <c r="M10" s="196">
        <v>61.66</v>
      </c>
      <c r="N10" s="196">
        <v>50.15</v>
      </c>
      <c r="O10" s="196">
        <v>70.849999999999994</v>
      </c>
      <c r="P10" s="196">
        <v>16.91</v>
      </c>
      <c r="Q10" s="196">
        <v>1.93</v>
      </c>
      <c r="R10" s="196">
        <v>6.76</v>
      </c>
      <c r="S10" s="196">
        <v>4.83</v>
      </c>
      <c r="T10" s="196">
        <v>0</v>
      </c>
      <c r="U10" s="196">
        <v>60.05</v>
      </c>
      <c r="V10" s="196">
        <v>6.05</v>
      </c>
      <c r="W10" s="196">
        <v>19.2</v>
      </c>
      <c r="X10" s="196">
        <v>41.76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118.17</v>
      </c>
      <c r="AQ10" s="196">
        <v>32.56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174.02</v>
      </c>
      <c r="L11" s="196">
        <v>2.9</v>
      </c>
      <c r="M11" s="196">
        <v>61.66</v>
      </c>
      <c r="N11" s="196">
        <v>50.15</v>
      </c>
      <c r="O11" s="196">
        <v>70.849999999999994</v>
      </c>
      <c r="P11" s="196">
        <v>16.91</v>
      </c>
      <c r="Q11" s="196">
        <v>1.93</v>
      </c>
      <c r="R11" s="196">
        <v>6.76</v>
      </c>
      <c r="S11" s="196">
        <v>4.83</v>
      </c>
      <c r="T11" s="196">
        <v>0</v>
      </c>
      <c r="U11" s="196">
        <v>60.05</v>
      </c>
      <c r="V11" s="196">
        <v>6.05</v>
      </c>
      <c r="W11" s="196">
        <v>19.2</v>
      </c>
      <c r="X11" s="196">
        <v>41.76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118.17</v>
      </c>
      <c r="AQ11" s="196">
        <v>32.56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174.03</v>
      </c>
      <c r="L12" s="196">
        <v>2.9</v>
      </c>
      <c r="M12" s="196">
        <v>61.66</v>
      </c>
      <c r="N12" s="196">
        <v>50.15</v>
      </c>
      <c r="O12" s="196">
        <v>70.849999999999994</v>
      </c>
      <c r="P12" s="196">
        <v>16.91</v>
      </c>
      <c r="Q12" s="196">
        <v>1.93</v>
      </c>
      <c r="R12" s="196">
        <v>6.76</v>
      </c>
      <c r="S12" s="196">
        <v>4.83</v>
      </c>
      <c r="T12" s="196">
        <v>0</v>
      </c>
      <c r="U12" s="196">
        <v>60.05</v>
      </c>
      <c r="V12" s="196">
        <v>6.26</v>
      </c>
      <c r="W12" s="196">
        <v>19.2</v>
      </c>
      <c r="X12" s="196">
        <v>41.76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118.17</v>
      </c>
      <c r="AQ12" s="196">
        <v>32.56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191.42</v>
      </c>
      <c r="L13" s="196">
        <v>2.9</v>
      </c>
      <c r="M13" s="196">
        <v>61.66</v>
      </c>
      <c r="N13" s="196">
        <v>50.15</v>
      </c>
      <c r="O13" s="196">
        <v>70.849999999999994</v>
      </c>
      <c r="P13" s="196">
        <v>16.91</v>
      </c>
      <c r="Q13" s="196">
        <v>1.93</v>
      </c>
      <c r="R13" s="196">
        <v>6.76</v>
      </c>
      <c r="S13" s="196">
        <v>4.83</v>
      </c>
      <c r="T13" s="196">
        <v>0</v>
      </c>
      <c r="U13" s="196">
        <v>60.05</v>
      </c>
      <c r="V13" s="196">
        <v>6.05</v>
      </c>
      <c r="W13" s="196">
        <v>19.2</v>
      </c>
      <c r="X13" s="196">
        <v>41.76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118.17</v>
      </c>
      <c r="AQ13" s="196">
        <v>32.56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200.13</v>
      </c>
      <c r="L14" s="196">
        <v>2.9</v>
      </c>
      <c r="M14" s="196">
        <v>61.66</v>
      </c>
      <c r="N14" s="196">
        <v>50.15</v>
      </c>
      <c r="O14" s="196">
        <v>70.849999999999994</v>
      </c>
      <c r="P14" s="196">
        <v>16.91</v>
      </c>
      <c r="Q14" s="196">
        <v>1.93</v>
      </c>
      <c r="R14" s="196">
        <v>6.76</v>
      </c>
      <c r="S14" s="196">
        <v>4.83</v>
      </c>
      <c r="T14" s="196">
        <v>0</v>
      </c>
      <c r="U14" s="196">
        <v>60.05</v>
      </c>
      <c r="V14" s="196">
        <v>6.05</v>
      </c>
      <c r="W14" s="196">
        <v>19.2</v>
      </c>
      <c r="X14" s="196">
        <v>41.76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118.17</v>
      </c>
      <c r="AQ14" s="196">
        <v>32.56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193.36</v>
      </c>
      <c r="L15" s="196">
        <v>2.9</v>
      </c>
      <c r="M15" s="196">
        <v>61.66</v>
      </c>
      <c r="N15" s="196">
        <v>50.15</v>
      </c>
      <c r="O15" s="196">
        <v>70.849999999999994</v>
      </c>
      <c r="P15" s="196">
        <v>16.91</v>
      </c>
      <c r="Q15" s="196">
        <v>1.93</v>
      </c>
      <c r="R15" s="196">
        <v>6.76</v>
      </c>
      <c r="S15" s="196">
        <v>4.83</v>
      </c>
      <c r="T15" s="196">
        <v>0</v>
      </c>
      <c r="U15" s="196">
        <v>60.05</v>
      </c>
      <c r="V15" s="196">
        <v>6.05</v>
      </c>
      <c r="W15" s="196">
        <v>19.2</v>
      </c>
      <c r="X15" s="196">
        <v>41.76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118.17</v>
      </c>
      <c r="AQ15" s="196">
        <v>32.56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164.36</v>
      </c>
      <c r="L16" s="196">
        <v>2.9</v>
      </c>
      <c r="M16" s="196">
        <v>61.66</v>
      </c>
      <c r="N16" s="196">
        <v>50.15</v>
      </c>
      <c r="O16" s="196">
        <v>70.849999999999994</v>
      </c>
      <c r="P16" s="196">
        <v>16.91</v>
      </c>
      <c r="Q16" s="196">
        <v>1.93</v>
      </c>
      <c r="R16" s="196">
        <v>6.76</v>
      </c>
      <c r="S16" s="196">
        <v>4.83</v>
      </c>
      <c r="T16" s="196">
        <v>0</v>
      </c>
      <c r="U16" s="196">
        <v>60.05</v>
      </c>
      <c r="V16" s="196">
        <v>6.05</v>
      </c>
      <c r="W16" s="196">
        <v>19.2</v>
      </c>
      <c r="X16" s="196">
        <v>41.76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118.17</v>
      </c>
      <c r="AQ16" s="196">
        <v>32.56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164.36</v>
      </c>
      <c r="L17" s="196">
        <v>2.9</v>
      </c>
      <c r="M17" s="196">
        <v>61.66</v>
      </c>
      <c r="N17" s="196">
        <v>50.15</v>
      </c>
      <c r="O17" s="196">
        <v>70.849999999999994</v>
      </c>
      <c r="P17" s="196">
        <v>16.91</v>
      </c>
      <c r="Q17" s="196">
        <v>1.93</v>
      </c>
      <c r="R17" s="196">
        <v>6.76</v>
      </c>
      <c r="S17" s="196">
        <v>4.83</v>
      </c>
      <c r="T17" s="196">
        <v>0</v>
      </c>
      <c r="U17" s="196">
        <v>60.05</v>
      </c>
      <c r="V17" s="196">
        <v>6.05</v>
      </c>
      <c r="W17" s="196">
        <v>19.2</v>
      </c>
      <c r="X17" s="196">
        <v>41.76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118.17</v>
      </c>
      <c r="AQ17" s="196">
        <v>32.56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164.36</v>
      </c>
      <c r="L18" s="196">
        <v>2.9</v>
      </c>
      <c r="M18" s="196">
        <v>61.66</v>
      </c>
      <c r="N18" s="196">
        <v>50.15</v>
      </c>
      <c r="O18" s="196">
        <v>70.849999999999994</v>
      </c>
      <c r="P18" s="196">
        <v>16.91</v>
      </c>
      <c r="Q18" s="196">
        <v>1.93</v>
      </c>
      <c r="R18" s="196">
        <v>6.76</v>
      </c>
      <c r="S18" s="196">
        <v>4.83</v>
      </c>
      <c r="T18" s="196">
        <v>0</v>
      </c>
      <c r="U18" s="196">
        <v>60.05</v>
      </c>
      <c r="V18" s="196">
        <v>6.05</v>
      </c>
      <c r="W18" s="196">
        <v>19.2</v>
      </c>
      <c r="X18" s="196">
        <v>41.76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118.17</v>
      </c>
      <c r="AQ18" s="196">
        <v>32.56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164.36</v>
      </c>
      <c r="L19" s="196">
        <v>2.9</v>
      </c>
      <c r="M19" s="196">
        <v>61.66</v>
      </c>
      <c r="N19" s="196">
        <v>50.15</v>
      </c>
      <c r="O19" s="196">
        <v>70.849999999999994</v>
      </c>
      <c r="P19" s="196">
        <v>16.91</v>
      </c>
      <c r="Q19" s="196">
        <v>1.93</v>
      </c>
      <c r="R19" s="196">
        <v>6.76</v>
      </c>
      <c r="S19" s="196">
        <v>4.83</v>
      </c>
      <c r="T19" s="196">
        <v>0</v>
      </c>
      <c r="U19" s="196">
        <v>60.05</v>
      </c>
      <c r="V19" s="196">
        <v>6.05</v>
      </c>
      <c r="W19" s="196">
        <v>19.2</v>
      </c>
      <c r="X19" s="196">
        <v>41.76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118.17</v>
      </c>
      <c r="AQ19" s="196">
        <v>32.56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187.18</v>
      </c>
      <c r="L20" s="196">
        <v>2.9</v>
      </c>
      <c r="M20" s="196">
        <v>61.66</v>
      </c>
      <c r="N20" s="196">
        <v>50.15</v>
      </c>
      <c r="O20" s="196">
        <v>70.849999999999994</v>
      </c>
      <c r="P20" s="196">
        <v>16.91</v>
      </c>
      <c r="Q20" s="196">
        <v>1.93</v>
      </c>
      <c r="R20" s="196">
        <v>6.76</v>
      </c>
      <c r="S20" s="196">
        <v>4.83</v>
      </c>
      <c r="T20" s="196">
        <v>0</v>
      </c>
      <c r="U20" s="196">
        <v>60.05</v>
      </c>
      <c r="V20" s="196">
        <v>6.05</v>
      </c>
      <c r="W20" s="196">
        <v>19.2</v>
      </c>
      <c r="X20" s="196">
        <v>41.76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118.17</v>
      </c>
      <c r="AQ20" s="196">
        <v>32.56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246.34</v>
      </c>
      <c r="L21" s="196">
        <v>2.9</v>
      </c>
      <c r="M21" s="196">
        <v>61.66</v>
      </c>
      <c r="N21" s="196">
        <v>50.15</v>
      </c>
      <c r="O21" s="196">
        <v>70.849999999999994</v>
      </c>
      <c r="P21" s="196">
        <v>16.91</v>
      </c>
      <c r="Q21" s="196">
        <v>1.93</v>
      </c>
      <c r="R21" s="196">
        <v>9.67</v>
      </c>
      <c r="S21" s="196">
        <v>4.83</v>
      </c>
      <c r="T21" s="196">
        <v>0</v>
      </c>
      <c r="U21" s="196">
        <v>60.05</v>
      </c>
      <c r="V21" s="196">
        <v>6.05</v>
      </c>
      <c r="W21" s="196">
        <v>19.2</v>
      </c>
      <c r="X21" s="196">
        <v>41.76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118.17</v>
      </c>
      <c r="AQ21" s="196">
        <v>32.56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246.34</v>
      </c>
      <c r="L22" s="196">
        <v>5.8</v>
      </c>
      <c r="M22" s="196">
        <v>61.66</v>
      </c>
      <c r="N22" s="196">
        <v>50.15</v>
      </c>
      <c r="O22" s="196">
        <v>70.849999999999994</v>
      </c>
      <c r="P22" s="196">
        <v>16.91</v>
      </c>
      <c r="Q22" s="196">
        <v>1.93</v>
      </c>
      <c r="R22" s="196">
        <v>13.87</v>
      </c>
      <c r="S22" s="196">
        <v>4.83</v>
      </c>
      <c r="T22" s="196">
        <v>0</v>
      </c>
      <c r="U22" s="196">
        <v>60.05</v>
      </c>
      <c r="V22" s="196">
        <v>6.05</v>
      </c>
      <c r="W22" s="196">
        <v>19.2</v>
      </c>
      <c r="X22" s="196">
        <v>41.76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118.17</v>
      </c>
      <c r="AQ22" s="196">
        <v>32.56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246.34</v>
      </c>
      <c r="L23" s="196">
        <v>9.11</v>
      </c>
      <c r="M23" s="196">
        <v>61.66</v>
      </c>
      <c r="N23" s="196">
        <v>50.15</v>
      </c>
      <c r="O23" s="196">
        <v>70.849999999999994</v>
      </c>
      <c r="P23" s="196">
        <v>16.91</v>
      </c>
      <c r="Q23" s="196">
        <v>8.74</v>
      </c>
      <c r="R23" s="196">
        <v>14.25</v>
      </c>
      <c r="S23" s="196">
        <v>11.2</v>
      </c>
      <c r="T23" s="196">
        <v>0</v>
      </c>
      <c r="U23" s="196">
        <v>60.05</v>
      </c>
      <c r="V23" s="196">
        <v>4.4000000000000004</v>
      </c>
      <c r="W23" s="196">
        <v>19.2</v>
      </c>
      <c r="X23" s="196">
        <v>41.76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118.17</v>
      </c>
      <c r="AQ23" s="196">
        <v>32.56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246.34</v>
      </c>
      <c r="L24" s="196">
        <v>9.11</v>
      </c>
      <c r="M24" s="196">
        <v>61.66</v>
      </c>
      <c r="N24" s="196">
        <v>50.15</v>
      </c>
      <c r="O24" s="196">
        <v>70.849999999999994</v>
      </c>
      <c r="P24" s="196">
        <v>16.91</v>
      </c>
      <c r="Q24" s="196">
        <v>8.74</v>
      </c>
      <c r="R24" s="196">
        <v>14.25</v>
      </c>
      <c r="S24" s="196">
        <v>11.2</v>
      </c>
      <c r="T24" s="196">
        <v>0</v>
      </c>
      <c r="U24" s="196">
        <v>60.05</v>
      </c>
      <c r="V24" s="196">
        <v>5.45</v>
      </c>
      <c r="W24" s="196">
        <v>19.2</v>
      </c>
      <c r="X24" s="196">
        <v>41.76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79.430000000000007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118.17</v>
      </c>
      <c r="AQ24" s="196">
        <v>32.56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246.34</v>
      </c>
      <c r="L25" s="196">
        <v>9.11</v>
      </c>
      <c r="M25" s="196">
        <v>61.66</v>
      </c>
      <c r="N25" s="196">
        <v>50.15</v>
      </c>
      <c r="O25" s="196">
        <v>70.849999999999994</v>
      </c>
      <c r="P25" s="196">
        <v>16.91</v>
      </c>
      <c r="Q25" s="196">
        <v>8.74</v>
      </c>
      <c r="R25" s="196">
        <v>14.25</v>
      </c>
      <c r="S25" s="196">
        <v>11.2</v>
      </c>
      <c r="T25" s="196">
        <v>0</v>
      </c>
      <c r="U25" s="196">
        <v>60.05</v>
      </c>
      <c r="V25" s="196">
        <v>6.05</v>
      </c>
      <c r="W25" s="196">
        <v>19.2</v>
      </c>
      <c r="X25" s="196">
        <v>41.76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79.430000000000007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118.17</v>
      </c>
      <c r="AQ25" s="196">
        <v>32.56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246.34</v>
      </c>
      <c r="L26" s="196">
        <v>9.11</v>
      </c>
      <c r="M26" s="196">
        <v>61.66</v>
      </c>
      <c r="N26" s="196">
        <v>50.15</v>
      </c>
      <c r="O26" s="196">
        <v>70.849999999999994</v>
      </c>
      <c r="P26" s="196">
        <v>16.91</v>
      </c>
      <c r="Q26" s="196">
        <v>8.74</v>
      </c>
      <c r="R26" s="196">
        <v>14.25</v>
      </c>
      <c r="S26" s="196">
        <v>11.2</v>
      </c>
      <c r="T26" s="196">
        <v>0</v>
      </c>
      <c r="U26" s="196">
        <v>60.05</v>
      </c>
      <c r="V26" s="196">
        <v>6.05</v>
      </c>
      <c r="W26" s="196">
        <v>19.2</v>
      </c>
      <c r="X26" s="196">
        <v>41.76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79.430000000000007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118.17</v>
      </c>
      <c r="AQ26" s="196">
        <v>32.56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246.34</v>
      </c>
      <c r="L27" s="196">
        <v>9.11</v>
      </c>
      <c r="M27" s="196">
        <v>61.66</v>
      </c>
      <c r="N27" s="196">
        <v>50.15</v>
      </c>
      <c r="O27" s="196">
        <v>70.849999999999994</v>
      </c>
      <c r="P27" s="196">
        <v>16.91</v>
      </c>
      <c r="Q27" s="196">
        <v>8.74</v>
      </c>
      <c r="R27" s="196">
        <v>14.25</v>
      </c>
      <c r="S27" s="196">
        <v>11.2</v>
      </c>
      <c r="T27" s="196">
        <v>0</v>
      </c>
      <c r="U27" s="196">
        <v>60.05</v>
      </c>
      <c r="V27" s="196">
        <v>6.05</v>
      </c>
      <c r="W27" s="196">
        <v>19.2</v>
      </c>
      <c r="X27" s="196">
        <v>41.76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79.430000000000007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118.17</v>
      </c>
      <c r="AQ27" s="196">
        <v>32.56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246.34</v>
      </c>
      <c r="L28" s="196">
        <v>9.11</v>
      </c>
      <c r="M28" s="196">
        <v>61.66</v>
      </c>
      <c r="N28" s="196">
        <v>50.15</v>
      </c>
      <c r="O28" s="196">
        <v>70.849999999999994</v>
      </c>
      <c r="P28" s="196">
        <v>16.91</v>
      </c>
      <c r="Q28" s="196">
        <v>8.74</v>
      </c>
      <c r="R28" s="196">
        <v>14.25</v>
      </c>
      <c r="S28" s="196">
        <v>11.2</v>
      </c>
      <c r="T28" s="196">
        <v>0</v>
      </c>
      <c r="U28" s="196">
        <v>60.05</v>
      </c>
      <c r="V28" s="196">
        <v>6.05</v>
      </c>
      <c r="W28" s="196">
        <v>19.2</v>
      </c>
      <c r="X28" s="196">
        <v>41.76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118.17</v>
      </c>
      <c r="AQ28" s="196">
        <v>32.56</v>
      </c>
      <c r="AR28" s="196">
        <v>0.4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246.34</v>
      </c>
      <c r="L29" s="196">
        <v>9.11</v>
      </c>
      <c r="M29" s="196">
        <v>61.66</v>
      </c>
      <c r="N29" s="196">
        <v>50.15</v>
      </c>
      <c r="O29" s="196">
        <v>70.849999999999994</v>
      </c>
      <c r="P29" s="196">
        <v>16.91</v>
      </c>
      <c r="Q29" s="196">
        <v>8.74</v>
      </c>
      <c r="R29" s="196">
        <v>14.25</v>
      </c>
      <c r="S29" s="196">
        <v>11.2</v>
      </c>
      <c r="T29" s="196">
        <v>0</v>
      </c>
      <c r="U29" s="196">
        <v>60.05</v>
      </c>
      <c r="V29" s="196">
        <v>6.05</v>
      </c>
      <c r="W29" s="196">
        <v>19.2</v>
      </c>
      <c r="X29" s="196">
        <v>41.76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118.17</v>
      </c>
      <c r="AQ29" s="196">
        <v>32.56</v>
      </c>
      <c r="AR29" s="196">
        <v>3.58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246.34</v>
      </c>
      <c r="L30" s="196">
        <v>9.11</v>
      </c>
      <c r="M30" s="196">
        <v>61.66</v>
      </c>
      <c r="N30" s="196">
        <v>50.15</v>
      </c>
      <c r="O30" s="196">
        <v>70.849999999999994</v>
      </c>
      <c r="P30" s="196">
        <v>16.91</v>
      </c>
      <c r="Q30" s="196">
        <v>8.74</v>
      </c>
      <c r="R30" s="196">
        <v>14.25</v>
      </c>
      <c r="S30" s="196">
        <v>11.2</v>
      </c>
      <c r="T30" s="196">
        <v>0</v>
      </c>
      <c r="U30" s="196">
        <v>60.05</v>
      </c>
      <c r="V30" s="196">
        <v>6.05</v>
      </c>
      <c r="W30" s="196">
        <v>19.2</v>
      </c>
      <c r="X30" s="196">
        <v>41.76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118.17</v>
      </c>
      <c r="AQ30" s="196">
        <v>32.56</v>
      </c>
      <c r="AR30" s="196">
        <v>11.51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246.34</v>
      </c>
      <c r="L31" s="196">
        <v>9.11</v>
      </c>
      <c r="M31" s="196">
        <v>61.66</v>
      </c>
      <c r="N31" s="196">
        <v>50.15</v>
      </c>
      <c r="O31" s="196">
        <v>70.849999999999994</v>
      </c>
      <c r="P31" s="196">
        <v>16.91</v>
      </c>
      <c r="Q31" s="196">
        <v>8.73</v>
      </c>
      <c r="R31" s="196">
        <v>14.25</v>
      </c>
      <c r="S31" s="196">
        <v>11.21</v>
      </c>
      <c r="T31" s="196">
        <v>0</v>
      </c>
      <c r="U31" s="196">
        <v>60.05</v>
      </c>
      <c r="V31" s="196">
        <v>6.05</v>
      </c>
      <c r="W31" s="196">
        <v>19.2</v>
      </c>
      <c r="X31" s="196">
        <v>41.76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110.05</v>
      </c>
      <c r="AQ31" s="196">
        <v>32.56</v>
      </c>
      <c r="AR31" s="196">
        <v>24.5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246.34</v>
      </c>
      <c r="L32" s="196">
        <v>9.11</v>
      </c>
      <c r="M32" s="196">
        <v>61.66</v>
      </c>
      <c r="N32" s="196">
        <v>50.15</v>
      </c>
      <c r="O32" s="196">
        <v>70.849999999999994</v>
      </c>
      <c r="P32" s="196">
        <v>16.91</v>
      </c>
      <c r="Q32" s="196">
        <v>8.73</v>
      </c>
      <c r="R32" s="196">
        <v>14.25</v>
      </c>
      <c r="S32" s="196">
        <v>11.21</v>
      </c>
      <c r="T32" s="196">
        <v>0</v>
      </c>
      <c r="U32" s="196">
        <v>60.05</v>
      </c>
      <c r="V32" s="196">
        <v>6.05</v>
      </c>
      <c r="W32" s="196">
        <v>19.2</v>
      </c>
      <c r="X32" s="196">
        <v>41.76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110.05</v>
      </c>
      <c r="AQ32" s="196">
        <v>32.56</v>
      </c>
      <c r="AR32" s="196">
        <v>26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246.34</v>
      </c>
      <c r="L33" s="196">
        <v>9.11</v>
      </c>
      <c r="M33" s="196">
        <v>61.66</v>
      </c>
      <c r="N33" s="196">
        <v>50.15</v>
      </c>
      <c r="O33" s="196">
        <v>70.849999999999994</v>
      </c>
      <c r="P33" s="196">
        <v>16.91</v>
      </c>
      <c r="Q33" s="196">
        <v>8.73</v>
      </c>
      <c r="R33" s="196">
        <v>14.25</v>
      </c>
      <c r="S33" s="196">
        <v>11.21</v>
      </c>
      <c r="T33" s="196">
        <v>0</v>
      </c>
      <c r="U33" s="196">
        <v>60.05</v>
      </c>
      <c r="V33" s="196">
        <v>6.05</v>
      </c>
      <c r="W33" s="196">
        <v>19.2</v>
      </c>
      <c r="X33" s="196">
        <v>41.76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110.05</v>
      </c>
      <c r="AQ33" s="196">
        <v>32.56</v>
      </c>
      <c r="AR33" s="196">
        <v>27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246.34</v>
      </c>
      <c r="L34" s="196">
        <v>9.11</v>
      </c>
      <c r="M34" s="196">
        <v>61.66</v>
      </c>
      <c r="N34" s="196">
        <v>50.15</v>
      </c>
      <c r="O34" s="196">
        <v>70.849999999999994</v>
      </c>
      <c r="P34" s="196">
        <v>16.91</v>
      </c>
      <c r="Q34" s="196">
        <v>8.73</v>
      </c>
      <c r="R34" s="196">
        <v>14.25</v>
      </c>
      <c r="S34" s="196">
        <v>11.21</v>
      </c>
      <c r="T34" s="196">
        <v>0</v>
      </c>
      <c r="U34" s="196">
        <v>60.05</v>
      </c>
      <c r="V34" s="196">
        <v>6.05</v>
      </c>
      <c r="W34" s="196">
        <v>19.2</v>
      </c>
      <c r="X34" s="196">
        <v>41.76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110.05</v>
      </c>
      <c r="AQ34" s="196">
        <v>32.56</v>
      </c>
      <c r="AR34" s="196">
        <v>28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246.34</v>
      </c>
      <c r="L35" s="196">
        <v>9.11</v>
      </c>
      <c r="M35" s="196">
        <v>61.66</v>
      </c>
      <c r="N35" s="196">
        <v>50.15</v>
      </c>
      <c r="O35" s="196">
        <v>70.849999999999994</v>
      </c>
      <c r="P35" s="196">
        <v>16.91</v>
      </c>
      <c r="Q35" s="196">
        <v>8.73</v>
      </c>
      <c r="R35" s="196">
        <v>14.25</v>
      </c>
      <c r="S35" s="196">
        <v>11.21</v>
      </c>
      <c r="T35" s="196">
        <v>0</v>
      </c>
      <c r="U35" s="196">
        <v>60.05</v>
      </c>
      <c r="V35" s="196">
        <v>6.05</v>
      </c>
      <c r="W35" s="196">
        <v>19.2</v>
      </c>
      <c r="X35" s="196">
        <v>41.76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110.05</v>
      </c>
      <c r="AQ35" s="196">
        <v>32.56</v>
      </c>
      <c r="AR35" s="196">
        <v>32.5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246.34</v>
      </c>
      <c r="L36" s="196">
        <v>9.11</v>
      </c>
      <c r="M36" s="196">
        <v>61.66</v>
      </c>
      <c r="N36" s="196">
        <v>50.15</v>
      </c>
      <c r="O36" s="196">
        <v>70.849999999999994</v>
      </c>
      <c r="P36" s="196">
        <v>16.91</v>
      </c>
      <c r="Q36" s="196">
        <v>8.73</v>
      </c>
      <c r="R36" s="196">
        <v>14.25</v>
      </c>
      <c r="S36" s="196">
        <v>11.21</v>
      </c>
      <c r="T36" s="196">
        <v>0</v>
      </c>
      <c r="U36" s="196">
        <v>60.05</v>
      </c>
      <c r="V36" s="196">
        <v>6.05</v>
      </c>
      <c r="W36" s="196">
        <v>19.2</v>
      </c>
      <c r="X36" s="196">
        <v>41.76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110.05</v>
      </c>
      <c r="AQ36" s="196">
        <v>32.56</v>
      </c>
      <c r="AR36" s="196">
        <v>35.5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247.05</v>
      </c>
      <c r="L37" s="196">
        <v>9.11</v>
      </c>
      <c r="M37" s="196">
        <v>61.66</v>
      </c>
      <c r="N37" s="196">
        <v>50.15</v>
      </c>
      <c r="O37" s="196">
        <v>70.849999999999994</v>
      </c>
      <c r="P37" s="196">
        <v>16.91</v>
      </c>
      <c r="Q37" s="196">
        <v>8.73</v>
      </c>
      <c r="R37" s="196">
        <v>14.25</v>
      </c>
      <c r="S37" s="196">
        <v>11.21</v>
      </c>
      <c r="T37" s="196">
        <v>0</v>
      </c>
      <c r="U37" s="196">
        <v>60.05</v>
      </c>
      <c r="V37" s="196">
        <v>6.05</v>
      </c>
      <c r="W37" s="196">
        <v>19.2</v>
      </c>
      <c r="X37" s="196">
        <v>41.76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110.05</v>
      </c>
      <c r="AQ37" s="196">
        <v>32.56</v>
      </c>
      <c r="AR37" s="196">
        <v>36.5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246.35</v>
      </c>
      <c r="L38" s="196">
        <v>9.11</v>
      </c>
      <c r="M38" s="196">
        <v>61.66</v>
      </c>
      <c r="N38" s="196">
        <v>50.15</v>
      </c>
      <c r="O38" s="196">
        <v>70.849999999999994</v>
      </c>
      <c r="P38" s="196">
        <v>16.91</v>
      </c>
      <c r="Q38" s="196">
        <v>8.73</v>
      </c>
      <c r="R38" s="196">
        <v>14.74</v>
      </c>
      <c r="S38" s="196">
        <v>11.21</v>
      </c>
      <c r="T38" s="196">
        <v>0</v>
      </c>
      <c r="U38" s="196">
        <v>60.05</v>
      </c>
      <c r="V38" s="196">
        <v>6.05</v>
      </c>
      <c r="W38" s="196">
        <v>19.2</v>
      </c>
      <c r="X38" s="196">
        <v>41.76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110.05</v>
      </c>
      <c r="AQ38" s="196">
        <v>32.56</v>
      </c>
      <c r="AR38" s="196">
        <v>38.5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246.35</v>
      </c>
      <c r="L39" s="196">
        <v>9.11</v>
      </c>
      <c r="M39" s="196">
        <v>61.66</v>
      </c>
      <c r="N39" s="196">
        <v>50.15</v>
      </c>
      <c r="O39" s="196">
        <v>70.849999999999994</v>
      </c>
      <c r="P39" s="196">
        <v>16.91</v>
      </c>
      <c r="Q39" s="196">
        <v>8.73</v>
      </c>
      <c r="R39" s="196">
        <v>14.25</v>
      </c>
      <c r="S39" s="196">
        <v>11.21</v>
      </c>
      <c r="T39" s="196">
        <v>0</v>
      </c>
      <c r="U39" s="196">
        <v>60.05</v>
      </c>
      <c r="V39" s="196">
        <v>6.05</v>
      </c>
      <c r="W39" s="196">
        <v>19.2</v>
      </c>
      <c r="X39" s="196">
        <v>41.76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110.05</v>
      </c>
      <c r="AQ39" s="196">
        <v>32.56</v>
      </c>
      <c r="AR39" s="196">
        <v>38.5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246.35</v>
      </c>
      <c r="L40" s="196">
        <v>9.11</v>
      </c>
      <c r="M40" s="196">
        <v>61.66</v>
      </c>
      <c r="N40" s="196">
        <v>50.15</v>
      </c>
      <c r="O40" s="196">
        <v>70.849999999999994</v>
      </c>
      <c r="P40" s="196">
        <v>16.91</v>
      </c>
      <c r="Q40" s="196">
        <v>8.73</v>
      </c>
      <c r="R40" s="196">
        <v>14.25</v>
      </c>
      <c r="S40" s="196">
        <v>11.21</v>
      </c>
      <c r="T40" s="196">
        <v>0</v>
      </c>
      <c r="U40" s="196">
        <v>60.05</v>
      </c>
      <c r="V40" s="196">
        <v>6.05</v>
      </c>
      <c r="W40" s="196">
        <v>19.2</v>
      </c>
      <c r="X40" s="196">
        <v>41.76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110.05</v>
      </c>
      <c r="AQ40" s="196">
        <v>32.56</v>
      </c>
      <c r="AR40" s="196">
        <v>40.5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246.35</v>
      </c>
      <c r="L41" s="196">
        <v>9.11</v>
      </c>
      <c r="M41" s="196">
        <v>61.66</v>
      </c>
      <c r="N41" s="196">
        <v>50.15</v>
      </c>
      <c r="O41" s="196">
        <v>70.849999999999994</v>
      </c>
      <c r="P41" s="196">
        <v>16.91</v>
      </c>
      <c r="Q41" s="196">
        <v>8.73</v>
      </c>
      <c r="R41" s="196">
        <v>14.25</v>
      </c>
      <c r="S41" s="196">
        <v>11.21</v>
      </c>
      <c r="T41" s="196">
        <v>0</v>
      </c>
      <c r="U41" s="196">
        <v>60.05</v>
      </c>
      <c r="V41" s="196">
        <v>6.05</v>
      </c>
      <c r="W41" s="196">
        <v>19.2</v>
      </c>
      <c r="X41" s="196">
        <v>41.76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110.05</v>
      </c>
      <c r="AQ41" s="196">
        <v>32.56</v>
      </c>
      <c r="AR41" s="196">
        <v>40.5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246.35</v>
      </c>
      <c r="L42" s="196">
        <v>9.11</v>
      </c>
      <c r="M42" s="196">
        <v>61.66</v>
      </c>
      <c r="N42" s="196">
        <v>50.15</v>
      </c>
      <c r="O42" s="196">
        <v>70.849999999999994</v>
      </c>
      <c r="P42" s="196">
        <v>16.91</v>
      </c>
      <c r="Q42" s="196">
        <v>8.73</v>
      </c>
      <c r="R42" s="196">
        <v>14.25</v>
      </c>
      <c r="S42" s="196">
        <v>11.21</v>
      </c>
      <c r="T42" s="196">
        <v>0</v>
      </c>
      <c r="U42" s="196">
        <v>60.05</v>
      </c>
      <c r="V42" s="196">
        <v>6.05</v>
      </c>
      <c r="W42" s="196">
        <v>19.2</v>
      </c>
      <c r="X42" s="196">
        <v>41.76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110.05</v>
      </c>
      <c r="AQ42" s="196">
        <v>32.56</v>
      </c>
      <c r="AR42" s="196">
        <v>40.5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246.34</v>
      </c>
      <c r="L43" s="196">
        <v>2.9</v>
      </c>
      <c r="M43" s="196">
        <v>61.66</v>
      </c>
      <c r="N43" s="196">
        <v>50.15</v>
      </c>
      <c r="O43" s="196">
        <v>70.849999999999994</v>
      </c>
      <c r="P43" s="196">
        <v>16.91</v>
      </c>
      <c r="Q43" s="196">
        <v>1.93</v>
      </c>
      <c r="R43" s="196">
        <v>6.76</v>
      </c>
      <c r="S43" s="196">
        <v>4.84</v>
      </c>
      <c r="T43" s="196">
        <v>0</v>
      </c>
      <c r="U43" s="196">
        <v>60.05</v>
      </c>
      <c r="V43" s="196">
        <v>6.05</v>
      </c>
      <c r="W43" s="196">
        <v>19.2</v>
      </c>
      <c r="X43" s="196">
        <v>41.76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110.05</v>
      </c>
      <c r="AQ43" s="196">
        <v>32.56</v>
      </c>
      <c r="AR43" s="196">
        <v>40.5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246.34</v>
      </c>
      <c r="L44" s="196">
        <v>2.9</v>
      </c>
      <c r="M44" s="196">
        <v>61.66</v>
      </c>
      <c r="N44" s="196">
        <v>50.15</v>
      </c>
      <c r="O44" s="196">
        <v>70.849999999999994</v>
      </c>
      <c r="P44" s="196">
        <v>16.91</v>
      </c>
      <c r="Q44" s="196">
        <v>1.93</v>
      </c>
      <c r="R44" s="196">
        <v>6.77</v>
      </c>
      <c r="S44" s="196">
        <v>4.84</v>
      </c>
      <c r="T44" s="196">
        <v>0</v>
      </c>
      <c r="U44" s="196">
        <v>60.05</v>
      </c>
      <c r="V44" s="196">
        <v>6.05</v>
      </c>
      <c r="W44" s="196">
        <v>19.2</v>
      </c>
      <c r="X44" s="196">
        <v>41.76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110.05</v>
      </c>
      <c r="AQ44" s="196">
        <v>32.56</v>
      </c>
      <c r="AR44" s="196">
        <v>40.5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246.34</v>
      </c>
      <c r="L45" s="196">
        <v>2.9</v>
      </c>
      <c r="M45" s="196">
        <v>61.66</v>
      </c>
      <c r="N45" s="196">
        <v>50.15</v>
      </c>
      <c r="O45" s="196">
        <v>70.849999999999994</v>
      </c>
      <c r="P45" s="196">
        <v>16.91</v>
      </c>
      <c r="Q45" s="196">
        <v>1.93</v>
      </c>
      <c r="R45" s="196">
        <v>6.77</v>
      </c>
      <c r="S45" s="196">
        <v>4.84</v>
      </c>
      <c r="T45" s="196">
        <v>0</v>
      </c>
      <c r="U45" s="196">
        <v>60.05</v>
      </c>
      <c r="V45" s="196">
        <v>6.05</v>
      </c>
      <c r="W45" s="196">
        <v>19.2</v>
      </c>
      <c r="X45" s="196">
        <v>41.76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110.05</v>
      </c>
      <c r="AQ45" s="196">
        <v>32.56</v>
      </c>
      <c r="AR45" s="196">
        <v>40.5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246.34</v>
      </c>
      <c r="L46" s="196">
        <v>2.9</v>
      </c>
      <c r="M46" s="196">
        <v>61.66</v>
      </c>
      <c r="N46" s="196">
        <v>50.15</v>
      </c>
      <c r="O46" s="196">
        <v>70.849999999999994</v>
      </c>
      <c r="P46" s="196">
        <v>16.91</v>
      </c>
      <c r="Q46" s="196">
        <v>1.93</v>
      </c>
      <c r="R46" s="196">
        <v>6.77</v>
      </c>
      <c r="S46" s="196">
        <v>4.84</v>
      </c>
      <c r="T46" s="196">
        <v>0</v>
      </c>
      <c r="U46" s="196">
        <v>60.05</v>
      </c>
      <c r="V46" s="196">
        <v>6.05</v>
      </c>
      <c r="W46" s="196">
        <v>19.2</v>
      </c>
      <c r="X46" s="196">
        <v>41.76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110.05</v>
      </c>
      <c r="AQ46" s="196">
        <v>32.56</v>
      </c>
      <c r="AR46" s="196">
        <v>40.5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221.9</v>
      </c>
      <c r="L47" s="196">
        <v>2.9</v>
      </c>
      <c r="M47" s="196">
        <v>61.66</v>
      </c>
      <c r="N47" s="196">
        <v>50.15</v>
      </c>
      <c r="O47" s="196">
        <v>70.849999999999994</v>
      </c>
      <c r="P47" s="196">
        <v>16.91</v>
      </c>
      <c r="Q47" s="196">
        <v>1.93</v>
      </c>
      <c r="R47" s="196">
        <v>6.77</v>
      </c>
      <c r="S47" s="196">
        <v>4.84</v>
      </c>
      <c r="T47" s="196">
        <v>0</v>
      </c>
      <c r="U47" s="196">
        <v>60.05</v>
      </c>
      <c r="V47" s="196">
        <v>6.05</v>
      </c>
      <c r="W47" s="196">
        <v>19.2</v>
      </c>
      <c r="X47" s="196">
        <v>41.76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81.53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110.05</v>
      </c>
      <c r="AQ47" s="196">
        <v>32.56</v>
      </c>
      <c r="AR47" s="196">
        <v>42.5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212.26</v>
      </c>
      <c r="L48" s="196">
        <v>2.9</v>
      </c>
      <c r="M48" s="196">
        <v>61.66</v>
      </c>
      <c r="N48" s="196">
        <v>50.15</v>
      </c>
      <c r="O48" s="196">
        <v>70.849999999999994</v>
      </c>
      <c r="P48" s="196">
        <v>16.91</v>
      </c>
      <c r="Q48" s="196">
        <v>1.93</v>
      </c>
      <c r="R48" s="196">
        <v>6.77</v>
      </c>
      <c r="S48" s="196">
        <v>4.83</v>
      </c>
      <c r="T48" s="196">
        <v>0</v>
      </c>
      <c r="U48" s="196">
        <v>60.05</v>
      </c>
      <c r="V48" s="196">
        <v>6.05</v>
      </c>
      <c r="W48" s="196">
        <v>19.2</v>
      </c>
      <c r="X48" s="196">
        <v>41.76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81.53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110.05</v>
      </c>
      <c r="AQ48" s="196">
        <v>32.56</v>
      </c>
      <c r="AR48" s="196">
        <v>42.5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212.26</v>
      </c>
      <c r="L49" s="196">
        <v>2.9</v>
      </c>
      <c r="M49" s="196">
        <v>61.66</v>
      </c>
      <c r="N49" s="196">
        <v>50.15</v>
      </c>
      <c r="O49" s="196">
        <v>70.849999999999994</v>
      </c>
      <c r="P49" s="196">
        <v>18</v>
      </c>
      <c r="Q49" s="196">
        <v>1.93</v>
      </c>
      <c r="R49" s="196">
        <v>6.77</v>
      </c>
      <c r="S49" s="196">
        <v>4.83</v>
      </c>
      <c r="T49" s="196">
        <v>0</v>
      </c>
      <c r="U49" s="196">
        <v>60.05</v>
      </c>
      <c r="V49" s="196">
        <v>6.05</v>
      </c>
      <c r="W49" s="196">
        <v>19.2</v>
      </c>
      <c r="X49" s="196">
        <v>41.76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81.53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110.05</v>
      </c>
      <c r="AQ49" s="196">
        <v>32.56</v>
      </c>
      <c r="AR49" s="196">
        <v>42.5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202.61</v>
      </c>
      <c r="L50" s="196">
        <v>2.9</v>
      </c>
      <c r="M50" s="196">
        <v>61.66</v>
      </c>
      <c r="N50" s="196">
        <v>50.15</v>
      </c>
      <c r="O50" s="196">
        <v>70.849999999999994</v>
      </c>
      <c r="P50" s="196">
        <v>18.86</v>
      </c>
      <c r="Q50" s="196">
        <v>1.93</v>
      </c>
      <c r="R50" s="196">
        <v>6.77</v>
      </c>
      <c r="S50" s="196">
        <v>4.83</v>
      </c>
      <c r="T50" s="196">
        <v>0</v>
      </c>
      <c r="U50" s="196">
        <v>60.05</v>
      </c>
      <c r="V50" s="196">
        <v>6.05</v>
      </c>
      <c r="W50" s="196">
        <v>19.2</v>
      </c>
      <c r="X50" s="196">
        <v>41.76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81.53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110.05</v>
      </c>
      <c r="AQ50" s="196">
        <v>32.56</v>
      </c>
      <c r="AR50" s="196">
        <v>42.5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212.26</v>
      </c>
      <c r="L51" s="196">
        <v>2.9</v>
      </c>
      <c r="M51" s="196">
        <v>61.66</v>
      </c>
      <c r="N51" s="196">
        <v>50.15</v>
      </c>
      <c r="O51" s="196">
        <v>70.849999999999994</v>
      </c>
      <c r="P51" s="196">
        <v>26.72</v>
      </c>
      <c r="Q51" s="196">
        <v>1.93</v>
      </c>
      <c r="R51" s="196">
        <v>6.77</v>
      </c>
      <c r="S51" s="196">
        <v>4.83</v>
      </c>
      <c r="T51" s="196">
        <v>0</v>
      </c>
      <c r="U51" s="196">
        <v>60.05</v>
      </c>
      <c r="V51" s="196">
        <v>6.05</v>
      </c>
      <c r="W51" s="196">
        <v>19.2</v>
      </c>
      <c r="X51" s="196">
        <v>41.76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81.53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110.05</v>
      </c>
      <c r="AQ51" s="196">
        <v>32.56</v>
      </c>
      <c r="AR51" s="196">
        <v>42.5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202.61</v>
      </c>
      <c r="L52" s="196">
        <v>2.9</v>
      </c>
      <c r="M52" s="196">
        <v>61.66</v>
      </c>
      <c r="N52" s="196">
        <v>50.15</v>
      </c>
      <c r="O52" s="196">
        <v>70.849999999999994</v>
      </c>
      <c r="P52" s="196">
        <v>28.58</v>
      </c>
      <c r="Q52" s="196">
        <v>1.93</v>
      </c>
      <c r="R52" s="196">
        <v>6.77</v>
      </c>
      <c r="S52" s="196">
        <v>4.83</v>
      </c>
      <c r="T52" s="196">
        <v>0</v>
      </c>
      <c r="U52" s="196">
        <v>60.05</v>
      </c>
      <c r="V52" s="196">
        <v>6.05</v>
      </c>
      <c r="W52" s="196">
        <v>19.2</v>
      </c>
      <c r="X52" s="196">
        <v>41.76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81.53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110.05</v>
      </c>
      <c r="AQ52" s="196">
        <v>32.56</v>
      </c>
      <c r="AR52" s="196">
        <v>42.5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192.96</v>
      </c>
      <c r="L53" s="196">
        <v>2.9</v>
      </c>
      <c r="M53" s="196">
        <v>61.66</v>
      </c>
      <c r="N53" s="196">
        <v>50.15</v>
      </c>
      <c r="O53" s="196">
        <v>70.849999999999994</v>
      </c>
      <c r="P53" s="196">
        <v>28.69</v>
      </c>
      <c r="Q53" s="196">
        <v>1.93</v>
      </c>
      <c r="R53" s="196">
        <v>6.77</v>
      </c>
      <c r="S53" s="196">
        <v>4.83</v>
      </c>
      <c r="T53" s="196">
        <v>0</v>
      </c>
      <c r="U53" s="196">
        <v>60.05</v>
      </c>
      <c r="V53" s="196">
        <v>6.05</v>
      </c>
      <c r="W53" s="196">
        <v>19.2</v>
      </c>
      <c r="X53" s="196">
        <v>41.76</v>
      </c>
      <c r="Y53" s="196">
        <v>0</v>
      </c>
      <c r="Z53">
        <v>0</v>
      </c>
      <c r="AA53" s="196">
        <v>14.45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81.53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110.05</v>
      </c>
      <c r="AQ53" s="196">
        <v>32.56</v>
      </c>
      <c r="AR53" s="196">
        <v>42.5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183.31</v>
      </c>
      <c r="L54" s="196">
        <v>2.9</v>
      </c>
      <c r="M54" s="196">
        <v>61.66</v>
      </c>
      <c r="N54" s="196">
        <v>50.15</v>
      </c>
      <c r="O54" s="196">
        <v>70.849999999999994</v>
      </c>
      <c r="P54" s="196">
        <v>28.69</v>
      </c>
      <c r="Q54" s="196">
        <v>1.93</v>
      </c>
      <c r="R54" s="196">
        <v>6.77</v>
      </c>
      <c r="S54" s="196">
        <v>4.83</v>
      </c>
      <c r="T54" s="196">
        <v>0</v>
      </c>
      <c r="U54" s="196">
        <v>60.05</v>
      </c>
      <c r="V54" s="196">
        <v>6.05</v>
      </c>
      <c r="W54" s="196">
        <v>19.2</v>
      </c>
      <c r="X54" s="196">
        <v>41.76</v>
      </c>
      <c r="Y54" s="196">
        <v>0</v>
      </c>
      <c r="Z54">
        <v>0</v>
      </c>
      <c r="AA54" s="196">
        <v>14.45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81.53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113.83</v>
      </c>
      <c r="AQ54" s="196">
        <v>32.56</v>
      </c>
      <c r="AR54" s="196">
        <v>42.5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213.53</v>
      </c>
      <c r="L55" s="196">
        <v>2.9</v>
      </c>
      <c r="M55" s="196">
        <v>61.66</v>
      </c>
      <c r="N55" s="196">
        <v>50.15</v>
      </c>
      <c r="O55" s="196">
        <v>70.849999999999994</v>
      </c>
      <c r="P55" s="196">
        <v>27.01</v>
      </c>
      <c r="Q55" s="196">
        <v>1.93</v>
      </c>
      <c r="R55" s="196">
        <v>6.79</v>
      </c>
      <c r="S55" s="196">
        <v>4.83</v>
      </c>
      <c r="T55" s="196">
        <v>0</v>
      </c>
      <c r="U55" s="196">
        <v>60.05</v>
      </c>
      <c r="V55" s="196">
        <v>6.05</v>
      </c>
      <c r="W55" s="196">
        <v>19.2</v>
      </c>
      <c r="X55" s="196">
        <v>42.76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113.83</v>
      </c>
      <c r="AQ55" s="196">
        <v>32.56</v>
      </c>
      <c r="AR55" s="196">
        <v>42.5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246.34</v>
      </c>
      <c r="L56" s="196">
        <v>2.9</v>
      </c>
      <c r="M56" s="196">
        <v>61.66</v>
      </c>
      <c r="N56" s="196">
        <v>50.15</v>
      </c>
      <c r="O56" s="196">
        <v>70.849999999999994</v>
      </c>
      <c r="P56" s="196">
        <v>27.01</v>
      </c>
      <c r="Q56" s="196">
        <v>1.93</v>
      </c>
      <c r="R56" s="196">
        <v>6.76</v>
      </c>
      <c r="S56" s="196">
        <v>4.83</v>
      </c>
      <c r="T56" s="196">
        <v>0</v>
      </c>
      <c r="U56" s="196">
        <v>60.05</v>
      </c>
      <c r="V56" s="196">
        <v>6.05</v>
      </c>
      <c r="W56" s="196">
        <v>19.2</v>
      </c>
      <c r="X56" s="196">
        <v>41.76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113.83</v>
      </c>
      <c r="AQ56" s="196">
        <v>32.56</v>
      </c>
      <c r="AR56" s="196">
        <v>42.5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246.34</v>
      </c>
      <c r="L57" s="196">
        <v>2.9</v>
      </c>
      <c r="M57" s="196">
        <v>61.66</v>
      </c>
      <c r="N57" s="196">
        <v>50.15</v>
      </c>
      <c r="O57" s="196">
        <v>70.849999999999994</v>
      </c>
      <c r="P57" s="196">
        <v>27.01</v>
      </c>
      <c r="Q57" s="196">
        <v>1.93</v>
      </c>
      <c r="R57" s="196">
        <v>6.76</v>
      </c>
      <c r="S57" s="196">
        <v>4.83</v>
      </c>
      <c r="T57" s="196">
        <v>0</v>
      </c>
      <c r="U57" s="196">
        <v>60.05</v>
      </c>
      <c r="V57" s="196">
        <v>6.05</v>
      </c>
      <c r="W57" s="196">
        <v>19.2</v>
      </c>
      <c r="X57" s="196">
        <v>41.76</v>
      </c>
      <c r="Y57" s="196">
        <v>0</v>
      </c>
      <c r="Z57">
        <v>0</v>
      </c>
      <c r="AA57" s="196">
        <v>13.45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113.83</v>
      </c>
      <c r="AQ57" s="196">
        <v>32.56</v>
      </c>
      <c r="AR57" s="196">
        <v>42.5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246.34</v>
      </c>
      <c r="L58" s="196">
        <v>2.9</v>
      </c>
      <c r="M58" s="196">
        <v>61.66</v>
      </c>
      <c r="N58" s="196">
        <v>50.15</v>
      </c>
      <c r="O58" s="196">
        <v>70.849999999999994</v>
      </c>
      <c r="P58" s="196">
        <v>27.01</v>
      </c>
      <c r="Q58" s="196">
        <v>1.93</v>
      </c>
      <c r="R58" s="196">
        <v>6.76</v>
      </c>
      <c r="S58" s="196">
        <v>4.83</v>
      </c>
      <c r="T58" s="196">
        <v>0</v>
      </c>
      <c r="U58" s="196">
        <v>60.05</v>
      </c>
      <c r="V58" s="196">
        <v>6.05</v>
      </c>
      <c r="W58" s="196">
        <v>19.2</v>
      </c>
      <c r="X58" s="196">
        <v>41.76</v>
      </c>
      <c r="Y58" s="196">
        <v>0</v>
      </c>
      <c r="Z58">
        <v>0</v>
      </c>
      <c r="AA58" s="196">
        <v>13.45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113.83</v>
      </c>
      <c r="AQ58" s="196">
        <v>32.56</v>
      </c>
      <c r="AR58" s="196">
        <v>42.5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246.34</v>
      </c>
      <c r="L59" s="196">
        <v>2.9</v>
      </c>
      <c r="M59" s="196">
        <v>61.66</v>
      </c>
      <c r="N59" s="196">
        <v>50.15</v>
      </c>
      <c r="O59" s="196">
        <v>70.849999999999994</v>
      </c>
      <c r="P59" s="196">
        <v>27.01</v>
      </c>
      <c r="Q59" s="196">
        <v>1.93</v>
      </c>
      <c r="R59" s="196">
        <v>6.76</v>
      </c>
      <c r="S59" s="196">
        <v>4.83</v>
      </c>
      <c r="T59" s="196">
        <v>0</v>
      </c>
      <c r="U59" s="196">
        <v>60.05</v>
      </c>
      <c r="V59" s="196">
        <v>6.05</v>
      </c>
      <c r="W59" s="196">
        <v>19.2</v>
      </c>
      <c r="X59" s="196">
        <v>41.76</v>
      </c>
      <c r="Y59" s="196">
        <v>0</v>
      </c>
      <c r="Z59">
        <v>0</v>
      </c>
      <c r="AA59" s="196">
        <v>13.45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113.83</v>
      </c>
      <c r="AQ59" s="196">
        <v>32.56</v>
      </c>
      <c r="AR59" s="196">
        <v>42.5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246.34</v>
      </c>
      <c r="L60" s="196">
        <v>2.9</v>
      </c>
      <c r="M60" s="196">
        <v>61.66</v>
      </c>
      <c r="N60" s="196">
        <v>50.15</v>
      </c>
      <c r="O60" s="196">
        <v>70.849999999999994</v>
      </c>
      <c r="P60" s="196">
        <v>27.01</v>
      </c>
      <c r="Q60" s="196">
        <v>1.93</v>
      </c>
      <c r="R60" s="196">
        <v>6.76</v>
      </c>
      <c r="S60" s="196">
        <v>4.83</v>
      </c>
      <c r="T60" s="196">
        <v>0</v>
      </c>
      <c r="U60" s="196">
        <v>60.05</v>
      </c>
      <c r="V60" s="196">
        <v>6.05</v>
      </c>
      <c r="W60" s="196">
        <v>19.2</v>
      </c>
      <c r="X60" s="196">
        <v>41.76</v>
      </c>
      <c r="Y60" s="196">
        <v>0</v>
      </c>
      <c r="Z60">
        <v>0</v>
      </c>
      <c r="AA60" s="196">
        <v>13.45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113.83</v>
      </c>
      <c r="AQ60" s="196">
        <v>32.56</v>
      </c>
      <c r="AR60" s="196">
        <v>42.5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246.34</v>
      </c>
      <c r="L61" s="196">
        <v>2.9</v>
      </c>
      <c r="M61" s="196">
        <v>61.66</v>
      </c>
      <c r="N61" s="196">
        <v>50.15</v>
      </c>
      <c r="O61" s="196">
        <v>70.849999999999994</v>
      </c>
      <c r="P61" s="196">
        <v>27.01</v>
      </c>
      <c r="Q61" s="196">
        <v>1.93</v>
      </c>
      <c r="R61" s="196">
        <v>6.76</v>
      </c>
      <c r="S61" s="196">
        <v>4.83</v>
      </c>
      <c r="T61" s="196">
        <v>0</v>
      </c>
      <c r="U61" s="196">
        <v>60.05</v>
      </c>
      <c r="V61" s="196">
        <v>6.05</v>
      </c>
      <c r="W61" s="196">
        <v>19.2</v>
      </c>
      <c r="X61" s="196">
        <v>41.76</v>
      </c>
      <c r="Y61" s="196">
        <v>0</v>
      </c>
      <c r="Z61">
        <v>0</v>
      </c>
      <c r="AA61" s="196">
        <v>13.45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113.83</v>
      </c>
      <c r="AQ61" s="196">
        <v>32.56</v>
      </c>
      <c r="AR61" s="196">
        <v>42.5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246.34</v>
      </c>
      <c r="L62" s="196">
        <v>2.9</v>
      </c>
      <c r="M62" s="196">
        <v>61.66</v>
      </c>
      <c r="N62" s="196">
        <v>50.15</v>
      </c>
      <c r="O62" s="196">
        <v>70.849999999999994</v>
      </c>
      <c r="P62" s="196">
        <v>27.01</v>
      </c>
      <c r="Q62" s="196">
        <v>1.93</v>
      </c>
      <c r="R62" s="196">
        <v>6.76</v>
      </c>
      <c r="S62" s="196">
        <v>4.83</v>
      </c>
      <c r="T62" s="196">
        <v>0</v>
      </c>
      <c r="U62" s="196">
        <v>60.05</v>
      </c>
      <c r="V62" s="196">
        <v>6.05</v>
      </c>
      <c r="W62" s="196">
        <v>19.2</v>
      </c>
      <c r="X62" s="196">
        <v>41.76</v>
      </c>
      <c r="Y62" s="196">
        <v>0</v>
      </c>
      <c r="Z62">
        <v>0</v>
      </c>
      <c r="AA62" s="196">
        <v>13.45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113.83</v>
      </c>
      <c r="AQ62" s="196">
        <v>32.56</v>
      </c>
      <c r="AR62" s="196">
        <v>42.5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246.34</v>
      </c>
      <c r="L63" s="196">
        <v>2.9</v>
      </c>
      <c r="M63" s="196">
        <v>61.66</v>
      </c>
      <c r="N63" s="196">
        <v>50.15</v>
      </c>
      <c r="O63" s="196">
        <v>70.849999999999994</v>
      </c>
      <c r="P63" s="196">
        <v>27.01</v>
      </c>
      <c r="Q63" s="196">
        <v>1.93</v>
      </c>
      <c r="R63" s="196">
        <v>6.77</v>
      </c>
      <c r="S63" s="196">
        <v>4.83</v>
      </c>
      <c r="T63" s="196">
        <v>0</v>
      </c>
      <c r="U63" s="196">
        <v>60.05</v>
      </c>
      <c r="V63" s="196">
        <v>6.05</v>
      </c>
      <c r="W63" s="196">
        <v>19.2</v>
      </c>
      <c r="X63" s="196">
        <v>41.76</v>
      </c>
      <c r="Y63" s="196">
        <v>0</v>
      </c>
      <c r="Z63">
        <v>0</v>
      </c>
      <c r="AA63" s="196">
        <v>13.45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110.05</v>
      </c>
      <c r="AQ63" s="196">
        <v>32.56</v>
      </c>
      <c r="AR63" s="196">
        <v>42.5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246.34</v>
      </c>
      <c r="L64" s="196">
        <v>2.9</v>
      </c>
      <c r="M64" s="196">
        <v>61.66</v>
      </c>
      <c r="N64" s="196">
        <v>50.15</v>
      </c>
      <c r="O64" s="196">
        <v>70.849999999999994</v>
      </c>
      <c r="P64" s="196">
        <v>27.01</v>
      </c>
      <c r="Q64" s="196">
        <v>1.93</v>
      </c>
      <c r="R64" s="196">
        <v>6.77</v>
      </c>
      <c r="S64" s="196">
        <v>4.83</v>
      </c>
      <c r="T64" s="196">
        <v>0</v>
      </c>
      <c r="U64" s="196">
        <v>60.05</v>
      </c>
      <c r="V64" s="196">
        <v>6.05</v>
      </c>
      <c r="W64" s="196">
        <v>19.2</v>
      </c>
      <c r="X64" s="196">
        <v>41.76</v>
      </c>
      <c r="Y64" s="196">
        <v>0</v>
      </c>
      <c r="Z64">
        <v>0</v>
      </c>
      <c r="AA64" s="196">
        <v>13.45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110.05</v>
      </c>
      <c r="AQ64" s="196">
        <v>32.56</v>
      </c>
      <c r="AR64" s="196">
        <v>42.5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246.34</v>
      </c>
      <c r="L65" s="196">
        <v>2.9</v>
      </c>
      <c r="M65" s="196">
        <v>61.66</v>
      </c>
      <c r="N65" s="196">
        <v>50.15</v>
      </c>
      <c r="O65" s="196">
        <v>70.849999999999994</v>
      </c>
      <c r="P65" s="196">
        <v>27.01</v>
      </c>
      <c r="Q65" s="196">
        <v>1.93</v>
      </c>
      <c r="R65" s="196">
        <v>6.77</v>
      </c>
      <c r="S65" s="196">
        <v>4.84</v>
      </c>
      <c r="T65" s="196">
        <v>0</v>
      </c>
      <c r="U65" s="196">
        <v>60.05</v>
      </c>
      <c r="V65" s="196">
        <v>6.05</v>
      </c>
      <c r="W65" s="196">
        <v>19.2</v>
      </c>
      <c r="X65" s="196">
        <v>41.76</v>
      </c>
      <c r="Y65" s="196">
        <v>0</v>
      </c>
      <c r="Z65">
        <v>0</v>
      </c>
      <c r="AA65" s="196">
        <v>13.45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110.05</v>
      </c>
      <c r="AQ65" s="196">
        <v>32.56</v>
      </c>
      <c r="AR65" s="196">
        <v>42.5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246.34</v>
      </c>
      <c r="L66" s="196">
        <v>2.9</v>
      </c>
      <c r="M66" s="196">
        <v>61.66</v>
      </c>
      <c r="N66" s="196">
        <v>50.15</v>
      </c>
      <c r="O66" s="196">
        <v>70.849999999999994</v>
      </c>
      <c r="P66" s="196">
        <v>27.01</v>
      </c>
      <c r="Q66" s="196">
        <v>1.93</v>
      </c>
      <c r="R66" s="196">
        <v>6.77</v>
      </c>
      <c r="S66" s="196">
        <v>4.84</v>
      </c>
      <c r="T66" s="196">
        <v>0</v>
      </c>
      <c r="U66" s="196">
        <v>60.05</v>
      </c>
      <c r="V66" s="196">
        <v>6.05</v>
      </c>
      <c r="W66" s="196">
        <v>19.2</v>
      </c>
      <c r="X66" s="196">
        <v>41.76</v>
      </c>
      <c r="Y66" s="196">
        <v>0</v>
      </c>
      <c r="Z66">
        <v>0</v>
      </c>
      <c r="AA66" s="196">
        <v>13.45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110.05</v>
      </c>
      <c r="AQ66" s="196">
        <v>32.56</v>
      </c>
      <c r="AR66" s="196">
        <v>42.5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246.34</v>
      </c>
      <c r="L67" s="196">
        <v>9.11</v>
      </c>
      <c r="M67" s="196">
        <v>61.66</v>
      </c>
      <c r="N67" s="196">
        <v>50.15</v>
      </c>
      <c r="O67" s="196">
        <v>70.849999999999994</v>
      </c>
      <c r="P67" s="196">
        <v>27.01</v>
      </c>
      <c r="Q67" s="196">
        <v>8.73</v>
      </c>
      <c r="R67" s="196">
        <v>14.16</v>
      </c>
      <c r="S67" s="196">
        <v>11.21</v>
      </c>
      <c r="T67" s="196">
        <v>0</v>
      </c>
      <c r="U67" s="196">
        <v>60.05</v>
      </c>
      <c r="V67" s="196">
        <v>6.05</v>
      </c>
      <c r="W67" s="196">
        <v>19.2</v>
      </c>
      <c r="X67" s="196">
        <v>41.76</v>
      </c>
      <c r="Y67" s="196">
        <v>0</v>
      </c>
      <c r="Z67">
        <v>0</v>
      </c>
      <c r="AA67" s="196">
        <v>13.45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113.83</v>
      </c>
      <c r="AQ67" s="196">
        <v>32.56</v>
      </c>
      <c r="AR67" s="196">
        <v>42.5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246.34</v>
      </c>
      <c r="L68" s="196">
        <v>9.11</v>
      </c>
      <c r="M68" s="196">
        <v>61.66</v>
      </c>
      <c r="N68" s="196">
        <v>50.15</v>
      </c>
      <c r="O68" s="196">
        <v>70.849999999999994</v>
      </c>
      <c r="P68" s="196">
        <v>27.01</v>
      </c>
      <c r="Q68" s="196">
        <v>8.73</v>
      </c>
      <c r="R68" s="196">
        <v>14.25</v>
      </c>
      <c r="S68" s="196">
        <v>11.21</v>
      </c>
      <c r="T68" s="196">
        <v>0</v>
      </c>
      <c r="U68" s="196">
        <v>60.05</v>
      </c>
      <c r="V68" s="196">
        <v>6.05</v>
      </c>
      <c r="W68" s="196">
        <v>19.2</v>
      </c>
      <c r="X68" s="196">
        <v>41.76</v>
      </c>
      <c r="Y68" s="196">
        <v>0</v>
      </c>
      <c r="Z68">
        <v>0</v>
      </c>
      <c r="AA68" s="196">
        <v>13.45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82.89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113.83</v>
      </c>
      <c r="AQ68" s="196">
        <v>32.56</v>
      </c>
      <c r="AR68" s="196">
        <v>42.5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246.34</v>
      </c>
      <c r="L69" s="196">
        <v>9.11</v>
      </c>
      <c r="M69" s="196">
        <v>61.66</v>
      </c>
      <c r="N69" s="196">
        <v>50.15</v>
      </c>
      <c r="O69" s="196">
        <v>70.849999999999994</v>
      </c>
      <c r="P69" s="196">
        <v>27.01</v>
      </c>
      <c r="Q69" s="196">
        <v>8.73</v>
      </c>
      <c r="R69" s="196">
        <v>14.25</v>
      </c>
      <c r="S69" s="196">
        <v>11.15</v>
      </c>
      <c r="T69" s="196">
        <v>0</v>
      </c>
      <c r="U69" s="196">
        <v>60.05</v>
      </c>
      <c r="V69" s="196">
        <v>6.05</v>
      </c>
      <c r="W69" s="196">
        <v>19.2</v>
      </c>
      <c r="X69" s="196">
        <v>41.47</v>
      </c>
      <c r="Y69" s="196">
        <v>0</v>
      </c>
      <c r="Z69">
        <v>0</v>
      </c>
      <c r="AA69" s="196">
        <v>13.45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77.56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110.05</v>
      </c>
      <c r="AQ69" s="196">
        <v>32.56</v>
      </c>
      <c r="AR69" s="196">
        <v>25.35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246.34</v>
      </c>
      <c r="L70" s="196">
        <v>9.11</v>
      </c>
      <c r="M70" s="196">
        <v>61.66</v>
      </c>
      <c r="N70" s="196">
        <v>50.15</v>
      </c>
      <c r="O70" s="196">
        <v>70.849999999999994</v>
      </c>
      <c r="P70" s="196">
        <v>27.01</v>
      </c>
      <c r="Q70" s="196">
        <v>8.73</v>
      </c>
      <c r="R70" s="196">
        <v>14.25</v>
      </c>
      <c r="S70" s="196">
        <v>11.2</v>
      </c>
      <c r="T70" s="196">
        <v>0</v>
      </c>
      <c r="U70" s="196">
        <v>60.05</v>
      </c>
      <c r="V70" s="196">
        <v>6.05</v>
      </c>
      <c r="W70" s="196">
        <v>19.2</v>
      </c>
      <c r="X70" s="196">
        <v>41.76</v>
      </c>
      <c r="Y70" s="196">
        <v>0</v>
      </c>
      <c r="Z70">
        <v>0</v>
      </c>
      <c r="AA70" s="196">
        <v>13.45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77.56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110.05</v>
      </c>
      <c r="AQ70" s="196">
        <v>32.56</v>
      </c>
      <c r="AR70" s="196">
        <v>12.39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246.34</v>
      </c>
      <c r="L71" s="196">
        <v>9.11</v>
      </c>
      <c r="M71" s="196">
        <v>61.66</v>
      </c>
      <c r="N71" s="196">
        <v>50.15</v>
      </c>
      <c r="O71" s="196">
        <v>70.849999999999994</v>
      </c>
      <c r="P71" s="196">
        <v>27.01</v>
      </c>
      <c r="Q71" s="196">
        <v>8.73</v>
      </c>
      <c r="R71" s="196">
        <v>14.25</v>
      </c>
      <c r="S71" s="196">
        <v>11.2</v>
      </c>
      <c r="T71" s="196">
        <v>0</v>
      </c>
      <c r="U71" s="196">
        <v>60.05</v>
      </c>
      <c r="V71" s="196">
        <v>6.05</v>
      </c>
      <c r="W71" s="196">
        <v>19.2</v>
      </c>
      <c r="X71" s="196">
        <v>41.76</v>
      </c>
      <c r="Y71" s="196">
        <v>0</v>
      </c>
      <c r="Z71">
        <v>0</v>
      </c>
      <c r="AA71" s="196">
        <v>13.45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77.56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110.05</v>
      </c>
      <c r="AQ71" s="196">
        <v>32.56</v>
      </c>
      <c r="AR71" s="196">
        <v>8.19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246.34</v>
      </c>
      <c r="L72" s="196">
        <v>9.11</v>
      </c>
      <c r="M72" s="196">
        <v>61.66</v>
      </c>
      <c r="N72" s="196">
        <v>50.15</v>
      </c>
      <c r="O72" s="196">
        <v>70.849999999999994</v>
      </c>
      <c r="P72" s="196">
        <v>27.01</v>
      </c>
      <c r="Q72" s="196">
        <v>8.73</v>
      </c>
      <c r="R72" s="196">
        <v>14.25</v>
      </c>
      <c r="S72" s="196">
        <v>11.2</v>
      </c>
      <c r="T72" s="196">
        <v>0</v>
      </c>
      <c r="U72" s="196">
        <v>60.05</v>
      </c>
      <c r="V72" s="196">
        <v>6.05</v>
      </c>
      <c r="W72" s="196">
        <v>19.2</v>
      </c>
      <c r="X72" s="196">
        <v>41.76</v>
      </c>
      <c r="Y72" s="196">
        <v>0</v>
      </c>
      <c r="Z72">
        <v>0</v>
      </c>
      <c r="AA72" s="196">
        <v>13.45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77.56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110.05</v>
      </c>
      <c r="AQ72" s="196">
        <v>32.56</v>
      </c>
      <c r="AR72" s="196">
        <v>2.2799999999999998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246.34</v>
      </c>
      <c r="L73" s="196">
        <v>9.11</v>
      </c>
      <c r="M73" s="196">
        <v>61.66</v>
      </c>
      <c r="N73" s="196">
        <v>50.15</v>
      </c>
      <c r="O73" s="196">
        <v>70.849999999999994</v>
      </c>
      <c r="P73" s="196">
        <v>27.01</v>
      </c>
      <c r="Q73" s="196">
        <v>8.73</v>
      </c>
      <c r="R73" s="196">
        <v>14.25</v>
      </c>
      <c r="S73" s="196">
        <v>11.2</v>
      </c>
      <c r="T73" s="196">
        <v>0</v>
      </c>
      <c r="U73" s="196">
        <v>60.05</v>
      </c>
      <c r="V73" s="196">
        <v>6.05</v>
      </c>
      <c r="W73" s="196">
        <v>19.2</v>
      </c>
      <c r="X73" s="196">
        <v>41.76</v>
      </c>
      <c r="Y73" s="196">
        <v>0</v>
      </c>
      <c r="Z73">
        <v>0</v>
      </c>
      <c r="AA73" s="196">
        <v>13.45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110.05</v>
      </c>
      <c r="AQ73" s="196">
        <v>32.56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246.34</v>
      </c>
      <c r="L74" s="196">
        <v>9.11</v>
      </c>
      <c r="M74" s="196">
        <v>61.66</v>
      </c>
      <c r="N74" s="196">
        <v>50.15</v>
      </c>
      <c r="O74" s="196">
        <v>70.849999999999994</v>
      </c>
      <c r="P74" s="196">
        <v>27.01</v>
      </c>
      <c r="Q74" s="196">
        <v>8.73</v>
      </c>
      <c r="R74" s="196">
        <v>14.25</v>
      </c>
      <c r="S74" s="196">
        <v>11.2</v>
      </c>
      <c r="T74" s="196">
        <v>0</v>
      </c>
      <c r="U74" s="196">
        <v>60.05</v>
      </c>
      <c r="V74" s="196">
        <v>6.05</v>
      </c>
      <c r="W74" s="196">
        <v>19.2</v>
      </c>
      <c r="X74" s="196">
        <v>41.76</v>
      </c>
      <c r="Y74" s="196">
        <v>0</v>
      </c>
      <c r="Z74">
        <v>0</v>
      </c>
      <c r="AA74" s="196">
        <v>13.45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110.05</v>
      </c>
      <c r="AQ74" s="196">
        <v>32.56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246.34</v>
      </c>
      <c r="L75" s="196">
        <v>9.09</v>
      </c>
      <c r="M75" s="196">
        <v>61.66</v>
      </c>
      <c r="N75" s="196">
        <v>24.07</v>
      </c>
      <c r="O75" s="196">
        <v>70.849999999999994</v>
      </c>
      <c r="P75" s="196">
        <v>27.01</v>
      </c>
      <c r="Q75" s="196">
        <v>8.73</v>
      </c>
      <c r="R75" s="196">
        <v>14.25</v>
      </c>
      <c r="S75" s="196">
        <v>10.71</v>
      </c>
      <c r="T75" s="196">
        <v>0</v>
      </c>
      <c r="U75" s="196">
        <v>60.05</v>
      </c>
      <c r="V75" s="196">
        <v>6.05</v>
      </c>
      <c r="W75" s="196">
        <v>19.2</v>
      </c>
      <c r="X75" s="196">
        <v>41.76</v>
      </c>
      <c r="Y75" s="196">
        <v>0</v>
      </c>
      <c r="Z75">
        <v>0</v>
      </c>
      <c r="AA75" s="196">
        <v>14.45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110.05</v>
      </c>
      <c r="AQ75" s="196">
        <v>32.56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246.34</v>
      </c>
      <c r="L76" s="196">
        <v>9.11</v>
      </c>
      <c r="M76" s="196">
        <v>61.66</v>
      </c>
      <c r="N76" s="196">
        <v>24.07</v>
      </c>
      <c r="O76" s="196">
        <v>70.849999999999994</v>
      </c>
      <c r="P76" s="196">
        <v>27.01</v>
      </c>
      <c r="Q76" s="196">
        <v>8.73</v>
      </c>
      <c r="R76" s="196">
        <v>14.25</v>
      </c>
      <c r="S76" s="196">
        <v>11.2</v>
      </c>
      <c r="T76" s="196">
        <v>0</v>
      </c>
      <c r="U76" s="196">
        <v>60.05</v>
      </c>
      <c r="V76" s="196">
        <v>6.05</v>
      </c>
      <c r="W76" s="196">
        <v>19.2</v>
      </c>
      <c r="X76" s="196">
        <v>41.76</v>
      </c>
      <c r="Y76" s="196">
        <v>0</v>
      </c>
      <c r="Z76">
        <v>0</v>
      </c>
      <c r="AA76" s="196">
        <v>14.45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110.05</v>
      </c>
      <c r="AQ76" s="196">
        <v>32.56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246.34</v>
      </c>
      <c r="L77" s="196">
        <v>9.11</v>
      </c>
      <c r="M77" s="196">
        <v>61.66</v>
      </c>
      <c r="N77" s="196">
        <v>24.07</v>
      </c>
      <c r="O77" s="196">
        <v>70.849999999999994</v>
      </c>
      <c r="P77" s="196">
        <v>27.01</v>
      </c>
      <c r="Q77" s="196">
        <v>8.73</v>
      </c>
      <c r="R77" s="196">
        <v>14.25</v>
      </c>
      <c r="S77" s="196">
        <v>11.2</v>
      </c>
      <c r="T77" s="196">
        <v>0</v>
      </c>
      <c r="U77" s="196">
        <v>60.05</v>
      </c>
      <c r="V77" s="196">
        <v>6.05</v>
      </c>
      <c r="W77" s="196">
        <v>19.2</v>
      </c>
      <c r="X77" s="196">
        <v>41.76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110.05</v>
      </c>
      <c r="AQ77" s="196">
        <v>32.56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246.34</v>
      </c>
      <c r="L78" s="196">
        <v>9.11</v>
      </c>
      <c r="M78" s="196">
        <v>61.66</v>
      </c>
      <c r="N78" s="196">
        <v>24.07</v>
      </c>
      <c r="O78" s="196">
        <v>70.849999999999994</v>
      </c>
      <c r="P78" s="196">
        <v>27.01</v>
      </c>
      <c r="Q78" s="196">
        <v>8.73</v>
      </c>
      <c r="R78" s="196">
        <v>14.25</v>
      </c>
      <c r="S78" s="196">
        <v>11.2</v>
      </c>
      <c r="T78" s="196">
        <v>0</v>
      </c>
      <c r="U78" s="196">
        <v>60.05</v>
      </c>
      <c r="V78" s="196">
        <v>6.05</v>
      </c>
      <c r="W78" s="196">
        <v>19.2</v>
      </c>
      <c r="X78" s="196">
        <v>41.76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110.05</v>
      </c>
      <c r="AQ78" s="196">
        <v>32.56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246.34</v>
      </c>
      <c r="L79" s="196">
        <v>9.11</v>
      </c>
      <c r="M79" s="196">
        <v>61.66</v>
      </c>
      <c r="N79" s="196">
        <v>24.07</v>
      </c>
      <c r="O79" s="196">
        <v>70.849999999999994</v>
      </c>
      <c r="P79" s="196">
        <v>27.01</v>
      </c>
      <c r="Q79" s="196">
        <v>8.73</v>
      </c>
      <c r="R79" s="196">
        <v>14.25</v>
      </c>
      <c r="S79" s="196">
        <v>11.2</v>
      </c>
      <c r="T79" s="196">
        <v>0</v>
      </c>
      <c r="U79" s="196">
        <v>60.05</v>
      </c>
      <c r="V79" s="196">
        <v>6.05</v>
      </c>
      <c r="W79" s="196">
        <v>19.2</v>
      </c>
      <c r="X79" s="196">
        <v>41.76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75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110.05</v>
      </c>
      <c r="AQ79" s="196">
        <v>32.56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246.34</v>
      </c>
      <c r="L80" s="196">
        <v>9.11</v>
      </c>
      <c r="M80" s="196">
        <v>61.66</v>
      </c>
      <c r="N80" s="196">
        <v>24.07</v>
      </c>
      <c r="O80" s="196">
        <v>70.849999999999994</v>
      </c>
      <c r="P80" s="196">
        <v>27.01</v>
      </c>
      <c r="Q80" s="196">
        <v>8.73</v>
      </c>
      <c r="R80" s="196">
        <v>14.25</v>
      </c>
      <c r="S80" s="196">
        <v>11.2</v>
      </c>
      <c r="T80" s="196">
        <v>0</v>
      </c>
      <c r="U80" s="196">
        <v>60.05</v>
      </c>
      <c r="V80" s="196">
        <v>6.05</v>
      </c>
      <c r="W80" s="196">
        <v>19.2</v>
      </c>
      <c r="X80" s="196">
        <v>41.76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77.56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110.05</v>
      </c>
      <c r="AQ80" s="196">
        <v>32.56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246.34</v>
      </c>
      <c r="L81" s="196">
        <v>9.11</v>
      </c>
      <c r="M81" s="196">
        <v>61.66</v>
      </c>
      <c r="N81" s="196">
        <v>24.07</v>
      </c>
      <c r="O81" s="196">
        <v>70.849999999999994</v>
      </c>
      <c r="P81" s="196">
        <v>27.01</v>
      </c>
      <c r="Q81" s="196">
        <v>8.73</v>
      </c>
      <c r="R81" s="196">
        <v>14.25</v>
      </c>
      <c r="S81" s="196">
        <v>11.2</v>
      </c>
      <c r="T81" s="196">
        <v>0</v>
      </c>
      <c r="U81" s="196">
        <v>60.05</v>
      </c>
      <c r="V81" s="196">
        <v>6.05</v>
      </c>
      <c r="W81" s="196">
        <v>19.2</v>
      </c>
      <c r="X81" s="196">
        <v>41.76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77.56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110.05</v>
      </c>
      <c r="AQ81" s="196">
        <v>32.56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246.34</v>
      </c>
      <c r="L82" s="196">
        <v>9.11</v>
      </c>
      <c r="M82" s="196">
        <v>61.66</v>
      </c>
      <c r="N82" s="196">
        <v>24.07</v>
      </c>
      <c r="O82" s="196">
        <v>70.849999999999994</v>
      </c>
      <c r="P82" s="196">
        <v>27.01</v>
      </c>
      <c r="Q82" s="196">
        <v>8.73</v>
      </c>
      <c r="R82" s="196">
        <v>14.25</v>
      </c>
      <c r="S82" s="196">
        <v>11.2</v>
      </c>
      <c r="T82" s="196">
        <v>0</v>
      </c>
      <c r="U82" s="196">
        <v>60.05</v>
      </c>
      <c r="V82" s="196">
        <v>6.05</v>
      </c>
      <c r="W82" s="196">
        <v>19.2</v>
      </c>
      <c r="X82" s="196">
        <v>41.76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77.56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110.05</v>
      </c>
      <c r="AQ82" s="196">
        <v>32.56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246.34</v>
      </c>
      <c r="L83" s="196">
        <v>9.11</v>
      </c>
      <c r="M83" s="196">
        <v>61.66</v>
      </c>
      <c r="N83" s="196">
        <v>24.07</v>
      </c>
      <c r="O83" s="196">
        <v>70.849999999999994</v>
      </c>
      <c r="P83" s="196">
        <v>27.01</v>
      </c>
      <c r="Q83" s="196">
        <v>8.73</v>
      </c>
      <c r="R83" s="196">
        <v>14.25</v>
      </c>
      <c r="S83" s="196">
        <v>11.2</v>
      </c>
      <c r="T83" s="196">
        <v>0</v>
      </c>
      <c r="U83" s="196">
        <v>60.05</v>
      </c>
      <c r="V83" s="196">
        <v>6.05</v>
      </c>
      <c r="W83" s="196">
        <v>19.2</v>
      </c>
      <c r="X83" s="196">
        <v>41.76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77.56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118.17</v>
      </c>
      <c r="AQ83" s="196">
        <v>32.56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246.34</v>
      </c>
      <c r="L84" s="196">
        <v>9.11</v>
      </c>
      <c r="M84" s="196">
        <v>61.66</v>
      </c>
      <c r="N84" s="196">
        <v>24.07</v>
      </c>
      <c r="O84" s="196">
        <v>70.849999999999994</v>
      </c>
      <c r="P84" s="196">
        <v>27.01</v>
      </c>
      <c r="Q84" s="196">
        <v>8.73</v>
      </c>
      <c r="R84" s="196">
        <v>14.25</v>
      </c>
      <c r="S84" s="196">
        <v>11.2</v>
      </c>
      <c r="T84" s="196">
        <v>0</v>
      </c>
      <c r="U84" s="196">
        <v>60.05</v>
      </c>
      <c r="V84" s="196">
        <v>6.05</v>
      </c>
      <c r="W84" s="196">
        <v>19.2</v>
      </c>
      <c r="X84" s="196">
        <v>41.76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77.56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118.17</v>
      </c>
      <c r="AQ84" s="196">
        <v>32.56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246.34</v>
      </c>
      <c r="L85" s="196">
        <v>9.11</v>
      </c>
      <c r="M85" s="196">
        <v>61.66</v>
      </c>
      <c r="N85" s="196">
        <v>24.07</v>
      </c>
      <c r="O85" s="196">
        <v>70.849999999999994</v>
      </c>
      <c r="P85" s="196">
        <v>27.01</v>
      </c>
      <c r="Q85" s="196">
        <v>8.73</v>
      </c>
      <c r="R85" s="196">
        <v>14.25</v>
      </c>
      <c r="S85" s="196">
        <v>11.36</v>
      </c>
      <c r="T85" s="196">
        <v>0</v>
      </c>
      <c r="U85" s="196">
        <v>60.05</v>
      </c>
      <c r="V85" s="196">
        <v>6.05</v>
      </c>
      <c r="W85" s="196">
        <v>19.2</v>
      </c>
      <c r="X85" s="196">
        <v>41.76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118.17</v>
      </c>
      <c r="AQ85" s="196">
        <v>32.56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246.34</v>
      </c>
      <c r="L86" s="196">
        <v>9.11</v>
      </c>
      <c r="M86" s="196">
        <v>61.66</v>
      </c>
      <c r="N86" s="196">
        <v>24.07</v>
      </c>
      <c r="O86" s="196">
        <v>70.849999999999994</v>
      </c>
      <c r="P86" s="196">
        <v>27.01</v>
      </c>
      <c r="Q86" s="196">
        <v>8.73</v>
      </c>
      <c r="R86" s="196">
        <v>14.25</v>
      </c>
      <c r="S86" s="196">
        <v>11.2</v>
      </c>
      <c r="T86" s="196">
        <v>0</v>
      </c>
      <c r="U86" s="196">
        <v>60.05</v>
      </c>
      <c r="V86" s="196">
        <v>6.05</v>
      </c>
      <c r="W86" s="196">
        <v>19.2</v>
      </c>
      <c r="X86" s="196">
        <v>41.76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77.56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118.17</v>
      </c>
      <c r="AQ86" s="196">
        <v>32.56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246.34</v>
      </c>
      <c r="L87" s="196">
        <v>9.11</v>
      </c>
      <c r="M87" s="196">
        <v>61.66</v>
      </c>
      <c r="N87" s="196">
        <v>24.07</v>
      </c>
      <c r="O87" s="196">
        <v>70.849999999999994</v>
      </c>
      <c r="P87" s="196">
        <v>27.01</v>
      </c>
      <c r="Q87" s="196">
        <v>8.73</v>
      </c>
      <c r="R87" s="196">
        <v>14.74</v>
      </c>
      <c r="S87" s="196">
        <v>11.59</v>
      </c>
      <c r="T87" s="196">
        <v>0</v>
      </c>
      <c r="U87" s="196">
        <v>60.05</v>
      </c>
      <c r="V87" s="196">
        <v>6.05</v>
      </c>
      <c r="W87" s="196">
        <v>19.2</v>
      </c>
      <c r="X87" s="196">
        <v>41.76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82.89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118.17</v>
      </c>
      <c r="AQ87" s="196">
        <v>32.56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246.34</v>
      </c>
      <c r="L88" s="196">
        <v>9.11</v>
      </c>
      <c r="M88" s="196">
        <v>61.66</v>
      </c>
      <c r="N88" s="196">
        <v>24.07</v>
      </c>
      <c r="O88" s="196">
        <v>70.849999999999994</v>
      </c>
      <c r="P88" s="196">
        <v>27.01</v>
      </c>
      <c r="Q88" s="196">
        <v>8.73</v>
      </c>
      <c r="R88" s="196">
        <v>14.25</v>
      </c>
      <c r="S88" s="196">
        <v>11.21</v>
      </c>
      <c r="T88" s="196">
        <v>0</v>
      </c>
      <c r="U88" s="196">
        <v>60.05</v>
      </c>
      <c r="V88" s="196">
        <v>6.05</v>
      </c>
      <c r="W88" s="196">
        <v>19.2</v>
      </c>
      <c r="X88" s="196">
        <v>41.76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82.89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118.17</v>
      </c>
      <c r="AQ88" s="196">
        <v>32.56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246.34</v>
      </c>
      <c r="L89" s="196">
        <v>9.11</v>
      </c>
      <c r="M89" s="196">
        <v>61.66</v>
      </c>
      <c r="N89" s="196">
        <v>24.07</v>
      </c>
      <c r="O89" s="196">
        <v>70.849999999999994</v>
      </c>
      <c r="P89" s="196">
        <v>27.01</v>
      </c>
      <c r="Q89" s="196">
        <v>8.73</v>
      </c>
      <c r="R89" s="196">
        <v>9.8800000000000008</v>
      </c>
      <c r="S89" s="196">
        <v>9.16</v>
      </c>
      <c r="T89" s="196">
        <v>0</v>
      </c>
      <c r="U89" s="196">
        <v>60.05</v>
      </c>
      <c r="V89" s="196">
        <v>6.05</v>
      </c>
      <c r="W89" s="196">
        <v>19.2</v>
      </c>
      <c r="X89" s="196">
        <v>41.76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82.89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118.17</v>
      </c>
      <c r="AQ89" s="196">
        <v>32.56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246.34</v>
      </c>
      <c r="L90" s="196">
        <v>9.11</v>
      </c>
      <c r="M90" s="196">
        <v>61.66</v>
      </c>
      <c r="N90" s="196">
        <v>24.07</v>
      </c>
      <c r="O90" s="196">
        <v>70.849999999999994</v>
      </c>
      <c r="P90" s="196">
        <v>27.01</v>
      </c>
      <c r="Q90" s="196">
        <v>8.73</v>
      </c>
      <c r="R90" s="196">
        <v>14.25</v>
      </c>
      <c r="S90" s="196">
        <v>11.2</v>
      </c>
      <c r="T90" s="196">
        <v>0</v>
      </c>
      <c r="U90" s="196">
        <v>60.05</v>
      </c>
      <c r="V90" s="196">
        <v>6.05</v>
      </c>
      <c r="W90" s="196">
        <v>19.2</v>
      </c>
      <c r="X90" s="196">
        <v>41.76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82.89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118.17</v>
      </c>
      <c r="AQ90" s="196">
        <v>32.56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246.34</v>
      </c>
      <c r="L91" s="196">
        <v>9.11</v>
      </c>
      <c r="M91" s="196">
        <v>61.66</v>
      </c>
      <c r="N91" s="196">
        <v>24.07</v>
      </c>
      <c r="O91" s="196">
        <v>70.849999999999994</v>
      </c>
      <c r="P91" s="196">
        <v>27.01</v>
      </c>
      <c r="Q91" s="196">
        <v>8.73</v>
      </c>
      <c r="R91" s="196">
        <v>14.25</v>
      </c>
      <c r="S91" s="196">
        <v>11.2</v>
      </c>
      <c r="T91" s="196">
        <v>0</v>
      </c>
      <c r="U91" s="196">
        <v>60.05</v>
      </c>
      <c r="V91" s="196">
        <v>6.05</v>
      </c>
      <c r="W91" s="196">
        <v>19.2</v>
      </c>
      <c r="X91" s="196">
        <v>41.76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82.89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118.17</v>
      </c>
      <c r="AQ91" s="196">
        <v>32.56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246.34</v>
      </c>
      <c r="L92" s="196">
        <v>9.11</v>
      </c>
      <c r="M92" s="196">
        <v>61.66</v>
      </c>
      <c r="N92" s="196">
        <v>24.07</v>
      </c>
      <c r="O92" s="196">
        <v>70.849999999999994</v>
      </c>
      <c r="P92" s="196">
        <v>27.01</v>
      </c>
      <c r="Q92" s="196">
        <v>8.73</v>
      </c>
      <c r="R92" s="196">
        <v>14.25</v>
      </c>
      <c r="S92" s="196">
        <v>11.2</v>
      </c>
      <c r="T92" s="196">
        <v>0</v>
      </c>
      <c r="U92" s="196">
        <v>60.05</v>
      </c>
      <c r="V92" s="196">
        <v>6.05</v>
      </c>
      <c r="W92" s="196">
        <v>19.2</v>
      </c>
      <c r="X92" s="196">
        <v>41.76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118.17</v>
      </c>
      <c r="AQ92" s="196">
        <v>32.56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246.34</v>
      </c>
      <c r="L93" s="196">
        <v>9.11</v>
      </c>
      <c r="M93" s="196">
        <v>61.66</v>
      </c>
      <c r="N93" s="196">
        <v>24.07</v>
      </c>
      <c r="O93" s="196">
        <v>70.849999999999994</v>
      </c>
      <c r="P93" s="196">
        <v>27.01</v>
      </c>
      <c r="Q93" s="196">
        <v>8.73</v>
      </c>
      <c r="R93" s="196">
        <v>14.25</v>
      </c>
      <c r="S93" s="196">
        <v>11.2</v>
      </c>
      <c r="T93" s="196">
        <v>0</v>
      </c>
      <c r="U93" s="196">
        <v>60.05</v>
      </c>
      <c r="V93" s="196">
        <v>6.05</v>
      </c>
      <c r="W93" s="196">
        <v>19.2</v>
      </c>
      <c r="X93" s="196">
        <v>41.76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118.17</v>
      </c>
      <c r="AQ93" s="196">
        <v>32.56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246.34</v>
      </c>
      <c r="L94" s="196">
        <v>9.11</v>
      </c>
      <c r="M94" s="196">
        <v>61.66</v>
      </c>
      <c r="N94" s="196">
        <v>24.07</v>
      </c>
      <c r="O94" s="196">
        <v>70.849999999999994</v>
      </c>
      <c r="P94" s="196">
        <v>27.01</v>
      </c>
      <c r="Q94" s="196">
        <v>8.73</v>
      </c>
      <c r="R94" s="196">
        <v>14.25</v>
      </c>
      <c r="S94" s="196">
        <v>11.21</v>
      </c>
      <c r="T94" s="196">
        <v>0</v>
      </c>
      <c r="U94" s="196">
        <v>60.05</v>
      </c>
      <c r="V94" s="196">
        <v>6.05</v>
      </c>
      <c r="W94" s="196">
        <v>19.2</v>
      </c>
      <c r="X94" s="196">
        <v>41.76</v>
      </c>
      <c r="Y94" s="196">
        <v>0</v>
      </c>
      <c r="Z94">
        <v>0</v>
      </c>
      <c r="AA94" s="196">
        <v>15.16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118.17</v>
      </c>
      <c r="AQ94" s="196">
        <v>32.56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246.34</v>
      </c>
      <c r="L95" s="196">
        <v>9.11</v>
      </c>
      <c r="M95" s="196">
        <v>61.66</v>
      </c>
      <c r="N95" s="196">
        <v>24.07</v>
      </c>
      <c r="O95" s="196">
        <v>70.849999999999994</v>
      </c>
      <c r="P95" s="196">
        <v>27.01</v>
      </c>
      <c r="Q95" s="196">
        <v>8.73</v>
      </c>
      <c r="R95" s="196">
        <v>14.74</v>
      </c>
      <c r="S95" s="196">
        <v>11.21</v>
      </c>
      <c r="T95" s="196">
        <v>0</v>
      </c>
      <c r="U95" s="196">
        <v>60.05</v>
      </c>
      <c r="V95" s="196">
        <v>6.05</v>
      </c>
      <c r="W95" s="196">
        <v>19.2</v>
      </c>
      <c r="X95" s="196">
        <v>41.76</v>
      </c>
      <c r="Y95" s="196">
        <v>0</v>
      </c>
      <c r="Z95">
        <v>0</v>
      </c>
      <c r="AA95" s="196">
        <v>15.16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118.17</v>
      </c>
      <c r="AQ95" s="196">
        <v>32.56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246.34</v>
      </c>
      <c r="L96" s="196">
        <v>9.11</v>
      </c>
      <c r="M96" s="196">
        <v>61.66</v>
      </c>
      <c r="N96" s="196">
        <v>24.07</v>
      </c>
      <c r="O96" s="196">
        <v>70.849999999999994</v>
      </c>
      <c r="P96" s="196">
        <v>27.01</v>
      </c>
      <c r="Q96" s="196">
        <v>8.73</v>
      </c>
      <c r="R96" s="196">
        <v>14.25</v>
      </c>
      <c r="S96" s="196">
        <v>11.21</v>
      </c>
      <c r="T96" s="196">
        <v>0</v>
      </c>
      <c r="U96" s="196">
        <v>60.05</v>
      </c>
      <c r="V96" s="196">
        <v>6.05</v>
      </c>
      <c r="W96" s="196">
        <v>19.2</v>
      </c>
      <c r="X96" s="196">
        <v>41.76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118.17</v>
      </c>
      <c r="AQ96" s="196">
        <v>32.56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246.34</v>
      </c>
      <c r="L97" s="196">
        <v>9.11</v>
      </c>
      <c r="M97" s="196">
        <v>61.66</v>
      </c>
      <c r="N97" s="196">
        <v>24.07</v>
      </c>
      <c r="O97" s="196">
        <v>70.849999999999994</v>
      </c>
      <c r="P97" s="196">
        <v>27.01</v>
      </c>
      <c r="Q97" s="196">
        <v>8.73</v>
      </c>
      <c r="R97" s="196">
        <v>14.26</v>
      </c>
      <c r="S97" s="196">
        <v>11.21</v>
      </c>
      <c r="T97" s="196">
        <v>0</v>
      </c>
      <c r="U97" s="196">
        <v>60.05</v>
      </c>
      <c r="V97" s="196">
        <v>6.05</v>
      </c>
      <c r="W97" s="196">
        <v>19.2</v>
      </c>
      <c r="X97" s="196">
        <v>41.76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118.17</v>
      </c>
      <c r="AQ97" s="196">
        <v>32.56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246.34</v>
      </c>
      <c r="L98" s="196">
        <v>9.11</v>
      </c>
      <c r="M98" s="196">
        <v>61.66</v>
      </c>
      <c r="N98" s="196">
        <v>24.07</v>
      </c>
      <c r="O98" s="196">
        <v>70.849999999999994</v>
      </c>
      <c r="P98" s="196">
        <v>27.01</v>
      </c>
      <c r="Q98" s="196">
        <v>8.73</v>
      </c>
      <c r="R98" s="196">
        <v>14.26</v>
      </c>
      <c r="S98" s="196">
        <v>11.21</v>
      </c>
      <c r="T98" s="196">
        <v>0</v>
      </c>
      <c r="U98" s="196">
        <v>60.05</v>
      </c>
      <c r="V98" s="196">
        <v>6.05</v>
      </c>
      <c r="W98" s="196">
        <v>19.2</v>
      </c>
      <c r="X98" s="196">
        <v>41.76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118.17</v>
      </c>
      <c r="AQ98" s="196">
        <v>32.56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5.6140025000000033</v>
      </c>
      <c r="L99">
        <f t="shared" si="0"/>
        <v>0.15105000000000002</v>
      </c>
      <c r="M99">
        <f t="shared" si="0"/>
        <v>1.479839999999998</v>
      </c>
      <c r="N99">
        <f t="shared" si="0"/>
        <v>1.0471200000000016</v>
      </c>
      <c r="O99">
        <f t="shared" si="0"/>
        <v>1.7004000000000026</v>
      </c>
      <c r="P99">
        <f t="shared" si="0"/>
        <v>0.52895999999999999</v>
      </c>
      <c r="Q99">
        <f t="shared" si="0"/>
        <v>0.13473250000000017</v>
      </c>
      <c r="R99">
        <f t="shared" si="0"/>
        <v>0.2615174999999999</v>
      </c>
      <c r="S99">
        <f t="shared" si="0"/>
        <v>0.19829000000000008</v>
      </c>
      <c r="T99">
        <f t="shared" si="0"/>
        <v>0</v>
      </c>
      <c r="U99">
        <f t="shared" si="0"/>
        <v>1.4412000000000025</v>
      </c>
      <c r="V99">
        <f t="shared" si="0"/>
        <v>0.14469000000000001</v>
      </c>
      <c r="W99">
        <f t="shared" si="0"/>
        <v>0.46080000000000076</v>
      </c>
      <c r="X99">
        <f t="shared" si="0"/>
        <v>1.0024175000000024</v>
      </c>
      <c r="Y99">
        <f t="shared" si="0"/>
        <v>0</v>
      </c>
      <c r="Z99">
        <f t="shared" si="0"/>
        <v>0</v>
      </c>
      <c r="AA99">
        <f t="shared" si="0"/>
        <v>0.35992500000000066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1.9963825000000037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2.7409150000000002</v>
      </c>
      <c r="AQ99">
        <f t="shared" ref="AQ99:AT99" si="1">SUM(AQ3:AQ98)/4000</f>
        <v>0.78143999999999891</v>
      </c>
      <c r="AR99">
        <f t="shared" si="1"/>
        <v>0.39231250000000001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58.01</v>
      </c>
      <c r="L3" s="196">
        <v>30.94</v>
      </c>
      <c r="M3" s="196">
        <v>0</v>
      </c>
      <c r="N3" s="196">
        <v>29</v>
      </c>
      <c r="O3" s="196">
        <v>48.71</v>
      </c>
      <c r="P3" s="196">
        <v>42.4</v>
      </c>
      <c r="Q3" s="196">
        <v>1.9</v>
      </c>
      <c r="R3" s="196">
        <v>3.87</v>
      </c>
      <c r="S3" s="196">
        <v>2.9</v>
      </c>
      <c r="T3" s="196">
        <v>0</v>
      </c>
      <c r="U3" s="196">
        <v>319.97000000000003</v>
      </c>
      <c r="V3" s="196">
        <v>3.5</v>
      </c>
      <c r="W3" s="196">
        <v>11.11</v>
      </c>
      <c r="X3" s="196">
        <v>24.15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68.33</v>
      </c>
      <c r="AQ3" s="196">
        <v>18.829999999999998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58.01</v>
      </c>
      <c r="L4" s="196">
        <v>30.94</v>
      </c>
      <c r="M4" s="196">
        <v>0</v>
      </c>
      <c r="N4" s="196">
        <v>29</v>
      </c>
      <c r="O4" s="196">
        <v>48.71</v>
      </c>
      <c r="P4" s="196">
        <v>42.4</v>
      </c>
      <c r="Q4" s="196">
        <v>1.93</v>
      </c>
      <c r="R4" s="196">
        <v>3.87</v>
      </c>
      <c r="S4" s="196">
        <v>2.9</v>
      </c>
      <c r="T4" s="196">
        <v>0</v>
      </c>
      <c r="U4" s="196">
        <v>319.97000000000003</v>
      </c>
      <c r="V4" s="196">
        <v>3.5</v>
      </c>
      <c r="W4" s="196">
        <v>11.11</v>
      </c>
      <c r="X4" s="196">
        <v>24.15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68.33</v>
      </c>
      <c r="AQ4" s="196">
        <v>18.829999999999998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58.01</v>
      </c>
      <c r="L5" s="196">
        <v>30.94</v>
      </c>
      <c r="M5" s="196">
        <v>0</v>
      </c>
      <c r="N5" s="196">
        <v>29</v>
      </c>
      <c r="O5" s="196">
        <v>48.71</v>
      </c>
      <c r="P5" s="196">
        <v>42.4</v>
      </c>
      <c r="Q5" s="196">
        <v>1.93</v>
      </c>
      <c r="R5" s="196">
        <v>3.87</v>
      </c>
      <c r="S5" s="196">
        <v>2.9</v>
      </c>
      <c r="T5" s="196">
        <v>0</v>
      </c>
      <c r="U5" s="196">
        <v>319.97000000000003</v>
      </c>
      <c r="V5" s="196">
        <v>3.5</v>
      </c>
      <c r="W5" s="196">
        <v>11.11</v>
      </c>
      <c r="X5" s="196">
        <v>24.15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68.33</v>
      </c>
      <c r="AQ5" s="196">
        <v>18.829999999999998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58.01</v>
      </c>
      <c r="L6" s="196">
        <v>30.94</v>
      </c>
      <c r="M6" s="196">
        <v>0</v>
      </c>
      <c r="N6" s="196">
        <v>29</v>
      </c>
      <c r="O6" s="196">
        <v>48.71</v>
      </c>
      <c r="P6" s="196">
        <v>42.4</v>
      </c>
      <c r="Q6" s="196">
        <v>1.93</v>
      </c>
      <c r="R6" s="196">
        <v>3.87</v>
      </c>
      <c r="S6" s="196">
        <v>2.9</v>
      </c>
      <c r="T6" s="196">
        <v>0</v>
      </c>
      <c r="U6" s="196">
        <v>319.97000000000003</v>
      </c>
      <c r="V6" s="196">
        <v>3.5</v>
      </c>
      <c r="W6" s="196">
        <v>11.11</v>
      </c>
      <c r="X6" s="196">
        <v>24.15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68.33</v>
      </c>
      <c r="AQ6" s="196">
        <v>18.829999999999998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58.01</v>
      </c>
      <c r="L7" s="196">
        <v>30.94</v>
      </c>
      <c r="M7" s="196">
        <v>0</v>
      </c>
      <c r="N7" s="196">
        <v>29</v>
      </c>
      <c r="O7" s="196">
        <v>48.71</v>
      </c>
      <c r="P7" s="196">
        <v>42.4</v>
      </c>
      <c r="Q7" s="196">
        <v>1.93</v>
      </c>
      <c r="R7" s="196">
        <v>4.1100000000000003</v>
      </c>
      <c r="S7" s="196">
        <v>2.9</v>
      </c>
      <c r="T7" s="196">
        <v>0</v>
      </c>
      <c r="U7" s="196">
        <v>319.97000000000003</v>
      </c>
      <c r="V7" s="196">
        <v>3.5</v>
      </c>
      <c r="W7" s="196">
        <v>11.11</v>
      </c>
      <c r="X7" s="196">
        <v>24.15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68.33</v>
      </c>
      <c r="AQ7" s="196">
        <v>18.829999999999998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58.01</v>
      </c>
      <c r="L8" s="196">
        <v>30.94</v>
      </c>
      <c r="M8" s="196">
        <v>0</v>
      </c>
      <c r="N8" s="196">
        <v>29</v>
      </c>
      <c r="O8" s="196">
        <v>48.71</v>
      </c>
      <c r="P8" s="196">
        <v>42.4</v>
      </c>
      <c r="Q8" s="196">
        <v>1.93</v>
      </c>
      <c r="R8" s="196">
        <v>3.87</v>
      </c>
      <c r="S8" s="196">
        <v>2.9</v>
      </c>
      <c r="T8" s="196">
        <v>0</v>
      </c>
      <c r="U8" s="196">
        <v>319.97000000000003</v>
      </c>
      <c r="V8" s="196">
        <v>3.5</v>
      </c>
      <c r="W8" s="196">
        <v>11.11</v>
      </c>
      <c r="X8" s="196">
        <v>24.15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68.33</v>
      </c>
      <c r="AQ8" s="196">
        <v>18.829999999999998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58.01</v>
      </c>
      <c r="L9" s="196">
        <v>30.94</v>
      </c>
      <c r="M9" s="196">
        <v>0</v>
      </c>
      <c r="N9" s="196">
        <v>29</v>
      </c>
      <c r="O9" s="196">
        <v>48.71</v>
      </c>
      <c r="P9" s="196">
        <v>42.4</v>
      </c>
      <c r="Q9" s="196">
        <v>1.93</v>
      </c>
      <c r="R9" s="196">
        <v>3.87</v>
      </c>
      <c r="S9" s="196">
        <v>2.9</v>
      </c>
      <c r="T9" s="196">
        <v>0</v>
      </c>
      <c r="U9" s="196">
        <v>319.97000000000003</v>
      </c>
      <c r="V9" s="196">
        <v>3.5</v>
      </c>
      <c r="W9" s="196">
        <v>11.11</v>
      </c>
      <c r="X9" s="196">
        <v>24.15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68.33</v>
      </c>
      <c r="AQ9" s="196">
        <v>18.829999999999998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58.01</v>
      </c>
      <c r="L10" s="196">
        <v>30.94</v>
      </c>
      <c r="M10" s="196">
        <v>0</v>
      </c>
      <c r="N10" s="196">
        <v>29</v>
      </c>
      <c r="O10" s="196">
        <v>48.71</v>
      </c>
      <c r="P10" s="196">
        <v>42.4</v>
      </c>
      <c r="Q10" s="196">
        <v>1.93</v>
      </c>
      <c r="R10" s="196">
        <v>3.87</v>
      </c>
      <c r="S10" s="196">
        <v>2.9</v>
      </c>
      <c r="T10" s="196">
        <v>0</v>
      </c>
      <c r="U10" s="196">
        <v>319.97000000000003</v>
      </c>
      <c r="V10" s="196">
        <v>3.5</v>
      </c>
      <c r="W10" s="196">
        <v>11.11</v>
      </c>
      <c r="X10" s="196">
        <v>24.15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68.33</v>
      </c>
      <c r="AQ10" s="196">
        <v>18.829999999999998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58.01</v>
      </c>
      <c r="L11" s="196">
        <v>30.94</v>
      </c>
      <c r="M11" s="196">
        <v>0</v>
      </c>
      <c r="N11" s="196">
        <v>29</v>
      </c>
      <c r="O11" s="196">
        <v>48.71</v>
      </c>
      <c r="P11" s="196">
        <v>42.4</v>
      </c>
      <c r="Q11" s="196">
        <v>1.93</v>
      </c>
      <c r="R11" s="196">
        <v>3.87</v>
      </c>
      <c r="S11" s="196">
        <v>2.9</v>
      </c>
      <c r="T11" s="196">
        <v>0</v>
      </c>
      <c r="U11" s="196">
        <v>319.97000000000003</v>
      </c>
      <c r="V11" s="196">
        <v>3.5</v>
      </c>
      <c r="W11" s="196">
        <v>11.11</v>
      </c>
      <c r="X11" s="196">
        <v>24.15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68.33</v>
      </c>
      <c r="AQ11" s="196">
        <v>18.829999999999998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38.67</v>
      </c>
      <c r="L12" s="196">
        <v>30.94</v>
      </c>
      <c r="M12" s="196">
        <v>0</v>
      </c>
      <c r="N12" s="196">
        <v>29</v>
      </c>
      <c r="O12" s="196">
        <v>48.71</v>
      </c>
      <c r="P12" s="196">
        <v>42.4</v>
      </c>
      <c r="Q12" s="196">
        <v>1.93</v>
      </c>
      <c r="R12" s="196">
        <v>3.87</v>
      </c>
      <c r="S12" s="196">
        <v>2.9</v>
      </c>
      <c r="T12" s="196">
        <v>0</v>
      </c>
      <c r="U12" s="196">
        <v>319.97000000000003</v>
      </c>
      <c r="V12" s="196">
        <v>1.49</v>
      </c>
      <c r="W12" s="196">
        <v>4.83</v>
      </c>
      <c r="X12" s="196">
        <v>24.15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68.33</v>
      </c>
      <c r="AQ12" s="196">
        <v>9.67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35.78</v>
      </c>
      <c r="L13" s="196">
        <v>30.94</v>
      </c>
      <c r="M13" s="196">
        <v>0</v>
      </c>
      <c r="N13" s="196">
        <v>29</v>
      </c>
      <c r="O13" s="196">
        <v>48.71</v>
      </c>
      <c r="P13" s="196">
        <v>42.4</v>
      </c>
      <c r="Q13" s="196">
        <v>1.93</v>
      </c>
      <c r="R13" s="196">
        <v>3.87</v>
      </c>
      <c r="S13" s="196">
        <v>2.9</v>
      </c>
      <c r="T13" s="196">
        <v>0</v>
      </c>
      <c r="U13" s="196">
        <v>319.97000000000003</v>
      </c>
      <c r="V13" s="196">
        <v>0</v>
      </c>
      <c r="W13" s="196">
        <v>4.83</v>
      </c>
      <c r="X13" s="196">
        <v>24.15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68.33</v>
      </c>
      <c r="AQ13" s="196">
        <v>9.67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38.67</v>
      </c>
      <c r="L14" s="196">
        <v>30.94</v>
      </c>
      <c r="M14" s="196">
        <v>0</v>
      </c>
      <c r="N14" s="196">
        <v>29</v>
      </c>
      <c r="O14" s="196">
        <v>48.71</v>
      </c>
      <c r="P14" s="196">
        <v>42.4</v>
      </c>
      <c r="Q14" s="196">
        <v>1.93</v>
      </c>
      <c r="R14" s="196">
        <v>3.87</v>
      </c>
      <c r="S14" s="196">
        <v>2.9</v>
      </c>
      <c r="T14" s="196">
        <v>0</v>
      </c>
      <c r="U14" s="196">
        <v>319.97000000000003</v>
      </c>
      <c r="V14" s="196">
        <v>0</v>
      </c>
      <c r="W14" s="196">
        <v>4.83</v>
      </c>
      <c r="X14" s="196">
        <v>24.15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68.33</v>
      </c>
      <c r="AQ14" s="196">
        <v>9.67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38.67</v>
      </c>
      <c r="L15" s="196">
        <v>30.94</v>
      </c>
      <c r="M15" s="196">
        <v>0</v>
      </c>
      <c r="N15" s="196">
        <v>29</v>
      </c>
      <c r="O15" s="196">
        <v>48.71</v>
      </c>
      <c r="P15" s="196">
        <v>42.4</v>
      </c>
      <c r="Q15" s="196">
        <v>1.93</v>
      </c>
      <c r="R15" s="196">
        <v>3.87</v>
      </c>
      <c r="S15" s="196">
        <v>2.9</v>
      </c>
      <c r="T15" s="196">
        <v>0</v>
      </c>
      <c r="U15" s="196">
        <v>319.97000000000003</v>
      </c>
      <c r="V15" s="196">
        <v>0</v>
      </c>
      <c r="W15" s="196">
        <v>4.83</v>
      </c>
      <c r="X15" s="196">
        <v>24.15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68.33</v>
      </c>
      <c r="AQ15" s="196">
        <v>9.67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38.67</v>
      </c>
      <c r="L16" s="196">
        <v>30.94</v>
      </c>
      <c r="M16" s="196">
        <v>0</v>
      </c>
      <c r="N16" s="196">
        <v>29</v>
      </c>
      <c r="O16" s="196">
        <v>48.71</v>
      </c>
      <c r="P16" s="196">
        <v>42.4</v>
      </c>
      <c r="Q16" s="196">
        <v>1.93</v>
      </c>
      <c r="R16" s="196">
        <v>3.87</v>
      </c>
      <c r="S16" s="196">
        <v>2.9</v>
      </c>
      <c r="T16" s="196">
        <v>0</v>
      </c>
      <c r="U16" s="196">
        <v>319.97000000000003</v>
      </c>
      <c r="V16" s="196">
        <v>0</v>
      </c>
      <c r="W16" s="196">
        <v>4.83</v>
      </c>
      <c r="X16" s="196">
        <v>24.15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68.33</v>
      </c>
      <c r="AQ16" s="196">
        <v>9.67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38.67</v>
      </c>
      <c r="L17" s="196">
        <v>30.94</v>
      </c>
      <c r="M17" s="196">
        <v>0</v>
      </c>
      <c r="N17" s="196">
        <v>29</v>
      </c>
      <c r="O17" s="196">
        <v>48.71</v>
      </c>
      <c r="P17" s="196">
        <v>42.4</v>
      </c>
      <c r="Q17" s="196">
        <v>1.93</v>
      </c>
      <c r="R17" s="196">
        <v>3.87</v>
      </c>
      <c r="S17" s="196">
        <v>2.9</v>
      </c>
      <c r="T17" s="196">
        <v>0</v>
      </c>
      <c r="U17" s="196">
        <v>319.97000000000003</v>
      </c>
      <c r="V17" s="196">
        <v>0</v>
      </c>
      <c r="W17" s="196">
        <v>4.83</v>
      </c>
      <c r="X17" s="196">
        <v>24.15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68.33</v>
      </c>
      <c r="AQ17" s="196">
        <v>9.67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38.67</v>
      </c>
      <c r="L18" s="196">
        <v>30.94</v>
      </c>
      <c r="M18" s="196">
        <v>0</v>
      </c>
      <c r="N18" s="196">
        <v>29</v>
      </c>
      <c r="O18" s="196">
        <v>48.71</v>
      </c>
      <c r="P18" s="196">
        <v>42.4</v>
      </c>
      <c r="Q18" s="196">
        <v>1.93</v>
      </c>
      <c r="R18" s="196">
        <v>3.87</v>
      </c>
      <c r="S18" s="196">
        <v>2.9</v>
      </c>
      <c r="T18" s="196">
        <v>0</v>
      </c>
      <c r="U18" s="196">
        <v>319.97000000000003</v>
      </c>
      <c r="V18" s="196">
        <v>0</v>
      </c>
      <c r="W18" s="196">
        <v>4.83</v>
      </c>
      <c r="X18" s="196">
        <v>24.15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68.33</v>
      </c>
      <c r="AQ18" s="196">
        <v>9.67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38.67</v>
      </c>
      <c r="L19" s="196">
        <v>30.94</v>
      </c>
      <c r="M19" s="196">
        <v>0</v>
      </c>
      <c r="N19" s="196">
        <v>29</v>
      </c>
      <c r="O19" s="196">
        <v>48.71</v>
      </c>
      <c r="P19" s="196">
        <v>42.4</v>
      </c>
      <c r="Q19" s="196">
        <v>1.93</v>
      </c>
      <c r="R19" s="196">
        <v>3.87</v>
      </c>
      <c r="S19" s="196">
        <v>2.9</v>
      </c>
      <c r="T19" s="196">
        <v>0</v>
      </c>
      <c r="U19" s="196">
        <v>319.97000000000003</v>
      </c>
      <c r="V19" s="196">
        <v>0</v>
      </c>
      <c r="W19" s="196">
        <v>4.83</v>
      </c>
      <c r="X19" s="196">
        <v>24.15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68.33</v>
      </c>
      <c r="AQ19" s="196">
        <v>9.67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49.69</v>
      </c>
      <c r="L20" s="196">
        <v>30.94</v>
      </c>
      <c r="M20" s="196">
        <v>0</v>
      </c>
      <c r="N20" s="196">
        <v>29</v>
      </c>
      <c r="O20" s="196">
        <v>48.71</v>
      </c>
      <c r="P20" s="196">
        <v>42.4</v>
      </c>
      <c r="Q20" s="196">
        <v>1.93</v>
      </c>
      <c r="R20" s="196">
        <v>3.87</v>
      </c>
      <c r="S20" s="196">
        <v>2.9</v>
      </c>
      <c r="T20" s="196">
        <v>0</v>
      </c>
      <c r="U20" s="196">
        <v>319.97000000000003</v>
      </c>
      <c r="V20" s="196">
        <v>3.5</v>
      </c>
      <c r="W20" s="196">
        <v>11.11</v>
      </c>
      <c r="X20" s="196">
        <v>24.15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68.33</v>
      </c>
      <c r="AQ20" s="196">
        <v>18.829999999999998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58.01</v>
      </c>
      <c r="L21" s="196">
        <v>30.94</v>
      </c>
      <c r="M21" s="196">
        <v>0</v>
      </c>
      <c r="N21" s="196">
        <v>29</v>
      </c>
      <c r="O21" s="196">
        <v>48.71</v>
      </c>
      <c r="P21" s="196">
        <v>42.4</v>
      </c>
      <c r="Q21" s="196">
        <v>1.93</v>
      </c>
      <c r="R21" s="196">
        <v>3.87</v>
      </c>
      <c r="S21" s="196">
        <v>2.9</v>
      </c>
      <c r="T21" s="196">
        <v>0</v>
      </c>
      <c r="U21" s="196">
        <v>319.97000000000003</v>
      </c>
      <c r="V21" s="196">
        <v>3.5</v>
      </c>
      <c r="W21" s="196">
        <v>11.11</v>
      </c>
      <c r="X21" s="196">
        <v>24.15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68.33</v>
      </c>
      <c r="AQ21" s="196">
        <v>18.829999999999998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58.01</v>
      </c>
      <c r="L22" s="196">
        <v>30.94</v>
      </c>
      <c r="M22" s="196">
        <v>0</v>
      </c>
      <c r="N22" s="196">
        <v>29</v>
      </c>
      <c r="O22" s="196">
        <v>48.71</v>
      </c>
      <c r="P22" s="196">
        <v>42.4</v>
      </c>
      <c r="Q22" s="196">
        <v>1.93</v>
      </c>
      <c r="R22" s="196">
        <v>3.77</v>
      </c>
      <c r="S22" s="196">
        <v>2.9</v>
      </c>
      <c r="T22" s="196">
        <v>0</v>
      </c>
      <c r="U22" s="196">
        <v>319.97000000000003</v>
      </c>
      <c r="V22" s="196">
        <v>3.5</v>
      </c>
      <c r="W22" s="196">
        <v>11.11</v>
      </c>
      <c r="X22" s="196">
        <v>24.15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68.33</v>
      </c>
      <c r="AQ22" s="196">
        <v>18.829999999999998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79.349999999999994</v>
      </c>
      <c r="L23" s="196">
        <v>43.51</v>
      </c>
      <c r="M23" s="196">
        <v>0</v>
      </c>
      <c r="N23" s="196">
        <v>29</v>
      </c>
      <c r="O23" s="196">
        <v>48.71</v>
      </c>
      <c r="P23" s="196">
        <v>42.4</v>
      </c>
      <c r="Q23" s="196">
        <v>1.93</v>
      </c>
      <c r="R23" s="196">
        <v>8.25</v>
      </c>
      <c r="S23" s="196">
        <v>2.9</v>
      </c>
      <c r="T23" s="196">
        <v>0</v>
      </c>
      <c r="U23" s="196">
        <v>319.97000000000003</v>
      </c>
      <c r="V23" s="196">
        <v>2.5499999999999998</v>
      </c>
      <c r="W23" s="196">
        <v>11.11</v>
      </c>
      <c r="X23" s="196">
        <v>24.15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68.33</v>
      </c>
      <c r="AQ23" s="196">
        <v>18.829999999999998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79.349999999999994</v>
      </c>
      <c r="L24" s="196">
        <v>43.51</v>
      </c>
      <c r="M24" s="196">
        <v>0</v>
      </c>
      <c r="N24" s="196">
        <v>29</v>
      </c>
      <c r="O24" s="196">
        <v>48.71</v>
      </c>
      <c r="P24" s="196">
        <v>42.4</v>
      </c>
      <c r="Q24" s="196">
        <v>1.93</v>
      </c>
      <c r="R24" s="196">
        <v>8.25</v>
      </c>
      <c r="S24" s="196">
        <v>2.9</v>
      </c>
      <c r="T24" s="196">
        <v>0</v>
      </c>
      <c r="U24" s="196">
        <v>319.97000000000003</v>
      </c>
      <c r="V24" s="196">
        <v>3.15</v>
      </c>
      <c r="W24" s="196">
        <v>11.11</v>
      </c>
      <c r="X24" s="196">
        <v>24.15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45.93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68.33</v>
      </c>
      <c r="AQ24" s="196">
        <v>18.829999999999998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79.349999999999994</v>
      </c>
      <c r="L25" s="196">
        <v>43.51</v>
      </c>
      <c r="M25" s="196">
        <v>0</v>
      </c>
      <c r="N25" s="196">
        <v>29</v>
      </c>
      <c r="O25" s="196">
        <v>48.71</v>
      </c>
      <c r="P25" s="196">
        <v>42.4</v>
      </c>
      <c r="Q25" s="196">
        <v>1.93</v>
      </c>
      <c r="R25" s="196">
        <v>8.25</v>
      </c>
      <c r="S25" s="196">
        <v>2.9</v>
      </c>
      <c r="T25" s="196">
        <v>0</v>
      </c>
      <c r="U25" s="196">
        <v>319.97000000000003</v>
      </c>
      <c r="V25" s="196">
        <v>3.5</v>
      </c>
      <c r="W25" s="196">
        <v>11.11</v>
      </c>
      <c r="X25" s="196">
        <v>24.15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45.93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68.33</v>
      </c>
      <c r="AQ25" s="196">
        <v>18.829999999999998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79.349999999999994</v>
      </c>
      <c r="L26" s="196">
        <v>43.51</v>
      </c>
      <c r="M26" s="196">
        <v>0</v>
      </c>
      <c r="N26" s="196">
        <v>29</v>
      </c>
      <c r="O26" s="196">
        <v>48.71</v>
      </c>
      <c r="P26" s="196">
        <v>42.4</v>
      </c>
      <c r="Q26" s="196">
        <v>1.93</v>
      </c>
      <c r="R26" s="196">
        <v>8.25</v>
      </c>
      <c r="S26" s="196">
        <v>2.9</v>
      </c>
      <c r="T26" s="196">
        <v>0</v>
      </c>
      <c r="U26" s="196">
        <v>319.97000000000003</v>
      </c>
      <c r="V26" s="196">
        <v>3.5</v>
      </c>
      <c r="W26" s="196">
        <v>11.11</v>
      </c>
      <c r="X26" s="196">
        <v>24.15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45.93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68.33</v>
      </c>
      <c r="AQ26" s="196">
        <v>18.829999999999998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79.349999999999994</v>
      </c>
      <c r="L27" s="196">
        <v>48.34</v>
      </c>
      <c r="M27" s="196">
        <v>0</v>
      </c>
      <c r="N27" s="196">
        <v>29</v>
      </c>
      <c r="O27" s="196">
        <v>48.71</v>
      </c>
      <c r="P27" s="196">
        <v>42.4</v>
      </c>
      <c r="Q27" s="196">
        <v>1.93</v>
      </c>
      <c r="R27" s="196">
        <v>8.25</v>
      </c>
      <c r="S27" s="196">
        <v>2.9</v>
      </c>
      <c r="T27" s="196">
        <v>0</v>
      </c>
      <c r="U27" s="196">
        <v>319.97000000000003</v>
      </c>
      <c r="V27" s="196">
        <v>3.5</v>
      </c>
      <c r="W27" s="196">
        <v>11.11</v>
      </c>
      <c r="X27" s="196">
        <v>24.15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45.93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68.33</v>
      </c>
      <c r="AQ27" s="196">
        <v>18.829999999999998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79.349999999999994</v>
      </c>
      <c r="L28" s="196">
        <v>43.51</v>
      </c>
      <c r="M28" s="196">
        <v>0</v>
      </c>
      <c r="N28" s="196">
        <v>29</v>
      </c>
      <c r="O28" s="196">
        <v>48.71</v>
      </c>
      <c r="P28" s="196">
        <v>42.4</v>
      </c>
      <c r="Q28" s="196">
        <v>1.93</v>
      </c>
      <c r="R28" s="196">
        <v>8.25</v>
      </c>
      <c r="S28" s="196">
        <v>2.9</v>
      </c>
      <c r="T28" s="196">
        <v>0</v>
      </c>
      <c r="U28" s="196">
        <v>319.97000000000003</v>
      </c>
      <c r="V28" s="196">
        <v>3.5</v>
      </c>
      <c r="W28" s="196">
        <v>11.11</v>
      </c>
      <c r="X28" s="196">
        <v>24.15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68.33</v>
      </c>
      <c r="AQ28" s="196">
        <v>18.829999999999998</v>
      </c>
      <c r="AR28" s="196">
        <v>0.31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79.349999999999994</v>
      </c>
      <c r="L29" s="196">
        <v>48.34</v>
      </c>
      <c r="M29" s="196">
        <v>0</v>
      </c>
      <c r="N29" s="196">
        <v>29</v>
      </c>
      <c r="O29" s="196">
        <v>48.71</v>
      </c>
      <c r="P29" s="196">
        <v>42.4</v>
      </c>
      <c r="Q29" s="196">
        <v>1.93</v>
      </c>
      <c r="R29" s="196">
        <v>8.25</v>
      </c>
      <c r="S29" s="196">
        <v>2.9</v>
      </c>
      <c r="T29" s="196">
        <v>0</v>
      </c>
      <c r="U29" s="196">
        <v>319.97000000000003</v>
      </c>
      <c r="V29" s="196">
        <v>3.5</v>
      </c>
      <c r="W29" s="196">
        <v>11.11</v>
      </c>
      <c r="X29" s="196">
        <v>24.15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68.33</v>
      </c>
      <c r="AQ29" s="196">
        <v>18.829999999999998</v>
      </c>
      <c r="AR29" s="196">
        <v>2.77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79.349999999999994</v>
      </c>
      <c r="L30" s="196">
        <v>48.34</v>
      </c>
      <c r="M30" s="196">
        <v>0</v>
      </c>
      <c r="N30" s="196">
        <v>29</v>
      </c>
      <c r="O30" s="196">
        <v>48.71</v>
      </c>
      <c r="P30" s="196">
        <v>42.4</v>
      </c>
      <c r="Q30" s="196">
        <v>1.93</v>
      </c>
      <c r="R30" s="196">
        <v>8.25</v>
      </c>
      <c r="S30" s="196">
        <v>2.9</v>
      </c>
      <c r="T30" s="196">
        <v>0</v>
      </c>
      <c r="U30" s="196">
        <v>319.97000000000003</v>
      </c>
      <c r="V30" s="196">
        <v>3.5</v>
      </c>
      <c r="W30" s="196">
        <v>11.11</v>
      </c>
      <c r="X30" s="196">
        <v>24.15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68.33</v>
      </c>
      <c r="AQ30" s="196">
        <v>18.829999999999998</v>
      </c>
      <c r="AR30" s="196">
        <v>8.9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79.349999999999994</v>
      </c>
      <c r="L31" s="196">
        <v>48.34</v>
      </c>
      <c r="M31" s="196">
        <v>0</v>
      </c>
      <c r="N31" s="196">
        <v>29</v>
      </c>
      <c r="O31" s="196">
        <v>48.71</v>
      </c>
      <c r="P31" s="196">
        <v>42.4</v>
      </c>
      <c r="Q31" s="196">
        <v>1.87</v>
      </c>
      <c r="R31" s="196">
        <v>8.25</v>
      </c>
      <c r="S31" s="196">
        <v>2.8</v>
      </c>
      <c r="T31" s="196">
        <v>0</v>
      </c>
      <c r="U31" s="196">
        <v>319.97000000000003</v>
      </c>
      <c r="V31" s="196">
        <v>3.5</v>
      </c>
      <c r="W31" s="196">
        <v>11.11</v>
      </c>
      <c r="X31" s="196">
        <v>24.15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63.63</v>
      </c>
      <c r="AQ31" s="196">
        <v>18.829999999999998</v>
      </c>
      <c r="AR31" s="196">
        <v>15.85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79.349999999999994</v>
      </c>
      <c r="L32" s="196">
        <v>63.06</v>
      </c>
      <c r="M32" s="196">
        <v>0</v>
      </c>
      <c r="N32" s="196">
        <v>29</v>
      </c>
      <c r="O32" s="196">
        <v>48.71</v>
      </c>
      <c r="P32" s="196">
        <v>42.4</v>
      </c>
      <c r="Q32" s="196">
        <v>5.05</v>
      </c>
      <c r="R32" s="196">
        <v>8.25</v>
      </c>
      <c r="S32" s="196">
        <v>6.48</v>
      </c>
      <c r="T32" s="196">
        <v>0</v>
      </c>
      <c r="U32" s="196">
        <v>319.97000000000003</v>
      </c>
      <c r="V32" s="196">
        <v>3.5</v>
      </c>
      <c r="W32" s="196">
        <v>11.11</v>
      </c>
      <c r="X32" s="196">
        <v>24.15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63.63</v>
      </c>
      <c r="AQ32" s="196">
        <v>18.829999999999998</v>
      </c>
      <c r="AR32" s="196">
        <v>16.850000000000001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79.36</v>
      </c>
      <c r="L33" s="196">
        <v>63.06</v>
      </c>
      <c r="M33" s="196">
        <v>0</v>
      </c>
      <c r="N33" s="196">
        <v>29</v>
      </c>
      <c r="O33" s="196">
        <v>48.71</v>
      </c>
      <c r="P33" s="196">
        <v>42.4</v>
      </c>
      <c r="Q33" s="196">
        <v>5.05</v>
      </c>
      <c r="R33" s="196">
        <v>8.25</v>
      </c>
      <c r="S33" s="196">
        <v>6.48</v>
      </c>
      <c r="T33" s="196">
        <v>0</v>
      </c>
      <c r="U33" s="196">
        <v>319.97000000000003</v>
      </c>
      <c r="V33" s="196">
        <v>3.5</v>
      </c>
      <c r="W33" s="196">
        <v>11.11</v>
      </c>
      <c r="X33" s="196">
        <v>24.15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63.63</v>
      </c>
      <c r="AQ33" s="196">
        <v>18.829999999999998</v>
      </c>
      <c r="AR33" s="196">
        <v>18.850000000000001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79.36</v>
      </c>
      <c r="L34" s="196">
        <v>63.06</v>
      </c>
      <c r="M34" s="196">
        <v>0</v>
      </c>
      <c r="N34" s="196">
        <v>29</v>
      </c>
      <c r="O34" s="196">
        <v>48.71</v>
      </c>
      <c r="P34" s="196">
        <v>42.4</v>
      </c>
      <c r="Q34" s="196">
        <v>5.05</v>
      </c>
      <c r="R34" s="196">
        <v>8.25</v>
      </c>
      <c r="S34" s="196">
        <v>6.48</v>
      </c>
      <c r="T34" s="196">
        <v>0</v>
      </c>
      <c r="U34" s="196">
        <v>319.97000000000003</v>
      </c>
      <c r="V34" s="196">
        <v>3.5</v>
      </c>
      <c r="W34" s="196">
        <v>11.11</v>
      </c>
      <c r="X34" s="196">
        <v>24.15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63.63</v>
      </c>
      <c r="AQ34" s="196">
        <v>18.829999999999998</v>
      </c>
      <c r="AR34" s="196">
        <v>18.850000000000001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79.36</v>
      </c>
      <c r="L35" s="196">
        <v>63.06</v>
      </c>
      <c r="M35" s="196">
        <v>0</v>
      </c>
      <c r="N35" s="196">
        <v>29</v>
      </c>
      <c r="O35" s="196">
        <v>48.71</v>
      </c>
      <c r="P35" s="196">
        <v>42.4</v>
      </c>
      <c r="Q35" s="196">
        <v>1.87</v>
      </c>
      <c r="R35" s="196">
        <v>8.25</v>
      </c>
      <c r="S35" s="196">
        <v>2.8</v>
      </c>
      <c r="T35" s="196">
        <v>0</v>
      </c>
      <c r="U35" s="196">
        <v>319.97000000000003</v>
      </c>
      <c r="V35" s="196">
        <v>3.5</v>
      </c>
      <c r="W35" s="196">
        <v>11.11</v>
      </c>
      <c r="X35" s="196">
        <v>24.15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63.63</v>
      </c>
      <c r="AQ35" s="196">
        <v>18.829999999999998</v>
      </c>
      <c r="AR35" s="196">
        <v>18.850000000000001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79.36</v>
      </c>
      <c r="L36" s="196">
        <v>30.94</v>
      </c>
      <c r="M36" s="196">
        <v>0</v>
      </c>
      <c r="N36" s="196">
        <v>29</v>
      </c>
      <c r="O36" s="196">
        <v>48.71</v>
      </c>
      <c r="P36" s="196">
        <v>42.4</v>
      </c>
      <c r="Q36" s="196">
        <v>1.87</v>
      </c>
      <c r="R36" s="196">
        <v>8.25</v>
      </c>
      <c r="S36" s="196">
        <v>2.8</v>
      </c>
      <c r="T36" s="196">
        <v>0</v>
      </c>
      <c r="U36" s="196">
        <v>319.97000000000003</v>
      </c>
      <c r="V36" s="196">
        <v>3.5</v>
      </c>
      <c r="W36" s="196">
        <v>11.11</v>
      </c>
      <c r="X36" s="196">
        <v>24.15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63.63</v>
      </c>
      <c r="AQ36" s="196">
        <v>18.829999999999998</v>
      </c>
      <c r="AR36" s="196">
        <v>18.850000000000001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53.33</v>
      </c>
      <c r="L37" s="196">
        <v>30.94</v>
      </c>
      <c r="M37" s="196">
        <v>0</v>
      </c>
      <c r="N37" s="196">
        <v>29</v>
      </c>
      <c r="O37" s="196">
        <v>48.71</v>
      </c>
      <c r="P37" s="196">
        <v>42.4</v>
      </c>
      <c r="Q37" s="196">
        <v>1.87</v>
      </c>
      <c r="R37" s="196">
        <v>8.25</v>
      </c>
      <c r="S37" s="196">
        <v>2.8</v>
      </c>
      <c r="T37" s="196">
        <v>0</v>
      </c>
      <c r="U37" s="196">
        <v>319.97000000000003</v>
      </c>
      <c r="V37" s="196">
        <v>3.5</v>
      </c>
      <c r="W37" s="196">
        <v>11.11</v>
      </c>
      <c r="X37" s="196">
        <v>24.15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63.63</v>
      </c>
      <c r="AQ37" s="196">
        <v>18.829999999999998</v>
      </c>
      <c r="AR37" s="196">
        <v>18.850000000000001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38.67</v>
      </c>
      <c r="L38" s="196">
        <v>30.94</v>
      </c>
      <c r="M38" s="196">
        <v>0</v>
      </c>
      <c r="N38" s="196">
        <v>29</v>
      </c>
      <c r="O38" s="196">
        <v>48.71</v>
      </c>
      <c r="P38" s="196">
        <v>42.4</v>
      </c>
      <c r="Q38" s="196">
        <v>1.87</v>
      </c>
      <c r="R38" s="196">
        <v>4</v>
      </c>
      <c r="S38" s="196">
        <v>2.8</v>
      </c>
      <c r="T38" s="196">
        <v>0</v>
      </c>
      <c r="U38" s="196">
        <v>319.97000000000003</v>
      </c>
      <c r="V38" s="196">
        <v>3.5</v>
      </c>
      <c r="W38" s="196">
        <v>11.11</v>
      </c>
      <c r="X38" s="196">
        <v>24.15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63.63</v>
      </c>
      <c r="AQ38" s="196">
        <v>18.829999999999998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38.67</v>
      </c>
      <c r="L39" s="196">
        <v>30.94</v>
      </c>
      <c r="M39" s="196">
        <v>0</v>
      </c>
      <c r="N39" s="196">
        <v>29</v>
      </c>
      <c r="O39" s="196">
        <v>48.71</v>
      </c>
      <c r="P39" s="196">
        <v>42.4</v>
      </c>
      <c r="Q39" s="196">
        <v>1.87</v>
      </c>
      <c r="R39" s="196">
        <v>3.87</v>
      </c>
      <c r="S39" s="196">
        <v>2.8</v>
      </c>
      <c r="T39" s="196">
        <v>0</v>
      </c>
      <c r="U39" s="196">
        <v>319.97000000000003</v>
      </c>
      <c r="V39" s="196">
        <v>3.5</v>
      </c>
      <c r="W39" s="196">
        <v>11.11</v>
      </c>
      <c r="X39" s="196">
        <v>24.15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63.63</v>
      </c>
      <c r="AQ39" s="196">
        <v>18.829999999999998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38.67</v>
      </c>
      <c r="L40" s="196">
        <v>30.94</v>
      </c>
      <c r="M40" s="196">
        <v>0</v>
      </c>
      <c r="N40" s="196">
        <v>29</v>
      </c>
      <c r="O40" s="196">
        <v>48.71</v>
      </c>
      <c r="P40" s="196">
        <v>42.4</v>
      </c>
      <c r="Q40" s="196">
        <v>1.87</v>
      </c>
      <c r="R40" s="196">
        <v>3.87</v>
      </c>
      <c r="S40" s="196">
        <v>2.8</v>
      </c>
      <c r="T40" s="196">
        <v>0</v>
      </c>
      <c r="U40" s="196">
        <v>319.97000000000003</v>
      </c>
      <c r="V40" s="196">
        <v>3.5</v>
      </c>
      <c r="W40" s="196">
        <v>11.11</v>
      </c>
      <c r="X40" s="196">
        <v>24.15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63.63</v>
      </c>
      <c r="AQ40" s="196">
        <v>18.829999999999998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38.67</v>
      </c>
      <c r="L41" s="196">
        <v>30.94</v>
      </c>
      <c r="M41" s="196">
        <v>0</v>
      </c>
      <c r="N41" s="196">
        <v>29</v>
      </c>
      <c r="O41" s="196">
        <v>48.71</v>
      </c>
      <c r="P41" s="196">
        <v>42.4</v>
      </c>
      <c r="Q41" s="196">
        <v>1.87</v>
      </c>
      <c r="R41" s="196">
        <v>3.87</v>
      </c>
      <c r="S41" s="196">
        <v>2.8</v>
      </c>
      <c r="T41" s="196">
        <v>0</v>
      </c>
      <c r="U41" s="196">
        <v>319.97000000000003</v>
      </c>
      <c r="V41" s="196">
        <v>3.5</v>
      </c>
      <c r="W41" s="196">
        <v>11.11</v>
      </c>
      <c r="X41" s="196">
        <v>24.15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63.63</v>
      </c>
      <c r="AQ41" s="196">
        <v>18.829999999999998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38.67</v>
      </c>
      <c r="L42" s="196">
        <v>30.94</v>
      </c>
      <c r="M42" s="196">
        <v>0</v>
      </c>
      <c r="N42" s="196">
        <v>29</v>
      </c>
      <c r="O42" s="196">
        <v>48.71</v>
      </c>
      <c r="P42" s="196">
        <v>42.4</v>
      </c>
      <c r="Q42" s="196">
        <v>1.87</v>
      </c>
      <c r="R42" s="196">
        <v>3.87</v>
      </c>
      <c r="S42" s="196">
        <v>2.8</v>
      </c>
      <c r="T42" s="196">
        <v>0</v>
      </c>
      <c r="U42" s="196">
        <v>319.97000000000003</v>
      </c>
      <c r="V42" s="196">
        <v>3.5</v>
      </c>
      <c r="W42" s="196">
        <v>11.11</v>
      </c>
      <c r="X42" s="196">
        <v>24.15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63.63</v>
      </c>
      <c r="AQ42" s="196">
        <v>18.829999999999998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48.34</v>
      </c>
      <c r="L43" s="196">
        <v>30.94</v>
      </c>
      <c r="M43" s="196">
        <v>0</v>
      </c>
      <c r="N43" s="196">
        <v>29</v>
      </c>
      <c r="O43" s="196">
        <v>48.71</v>
      </c>
      <c r="P43" s="196">
        <v>42.4</v>
      </c>
      <c r="Q43" s="196">
        <v>1.87</v>
      </c>
      <c r="R43" s="196">
        <v>3.87</v>
      </c>
      <c r="S43" s="196">
        <v>2.8</v>
      </c>
      <c r="T43" s="196">
        <v>0</v>
      </c>
      <c r="U43" s="196">
        <v>319.97000000000003</v>
      </c>
      <c r="V43" s="196">
        <v>3.5</v>
      </c>
      <c r="W43" s="196">
        <v>11.11</v>
      </c>
      <c r="X43" s="196">
        <v>24.15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63.63</v>
      </c>
      <c r="AQ43" s="196">
        <v>18.829999999999998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48.34</v>
      </c>
      <c r="L44" s="196">
        <v>30.94</v>
      </c>
      <c r="M44" s="196">
        <v>0</v>
      </c>
      <c r="N44" s="196">
        <v>29</v>
      </c>
      <c r="O44" s="196">
        <v>48.71</v>
      </c>
      <c r="P44" s="196">
        <v>42.4</v>
      </c>
      <c r="Q44" s="196">
        <v>1.87</v>
      </c>
      <c r="R44" s="196">
        <v>8.24</v>
      </c>
      <c r="S44" s="196">
        <v>2.8</v>
      </c>
      <c r="T44" s="196">
        <v>0</v>
      </c>
      <c r="U44" s="196">
        <v>319.97000000000003</v>
      </c>
      <c r="V44" s="196">
        <v>3.5</v>
      </c>
      <c r="W44" s="196">
        <v>11.11</v>
      </c>
      <c r="X44" s="196">
        <v>24.15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63.63</v>
      </c>
      <c r="AQ44" s="196">
        <v>18.829999999999998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48.34</v>
      </c>
      <c r="L45" s="196">
        <v>30.94</v>
      </c>
      <c r="M45" s="196">
        <v>0</v>
      </c>
      <c r="N45" s="196">
        <v>29</v>
      </c>
      <c r="O45" s="196">
        <v>48.71</v>
      </c>
      <c r="P45" s="196">
        <v>42.4</v>
      </c>
      <c r="Q45" s="196">
        <v>1.87</v>
      </c>
      <c r="R45" s="196">
        <v>8.24</v>
      </c>
      <c r="S45" s="196">
        <v>2.8</v>
      </c>
      <c r="T45" s="196">
        <v>0</v>
      </c>
      <c r="U45" s="196">
        <v>319.97000000000003</v>
      </c>
      <c r="V45" s="196">
        <v>3.5</v>
      </c>
      <c r="W45" s="196">
        <v>11.11</v>
      </c>
      <c r="X45" s="196">
        <v>24.15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63.63</v>
      </c>
      <c r="AQ45" s="196">
        <v>18.829999999999998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48.34</v>
      </c>
      <c r="L46" s="196">
        <v>30.94</v>
      </c>
      <c r="M46" s="196">
        <v>0</v>
      </c>
      <c r="N46" s="196">
        <v>29</v>
      </c>
      <c r="O46" s="196">
        <v>48.71</v>
      </c>
      <c r="P46" s="196">
        <v>42.4</v>
      </c>
      <c r="Q46" s="196">
        <v>1.87</v>
      </c>
      <c r="R46" s="196">
        <v>8.24</v>
      </c>
      <c r="S46" s="196">
        <v>2.8</v>
      </c>
      <c r="T46" s="196">
        <v>0</v>
      </c>
      <c r="U46" s="196">
        <v>319.97000000000003</v>
      </c>
      <c r="V46" s="196">
        <v>3.5</v>
      </c>
      <c r="W46" s="196">
        <v>11.11</v>
      </c>
      <c r="X46" s="196">
        <v>24.15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63.63</v>
      </c>
      <c r="AQ46" s="196">
        <v>18.829999999999998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58.01</v>
      </c>
      <c r="L47" s="196">
        <v>63.06</v>
      </c>
      <c r="M47" s="196">
        <v>0</v>
      </c>
      <c r="N47" s="196">
        <v>29</v>
      </c>
      <c r="O47" s="196">
        <v>48.71</v>
      </c>
      <c r="P47" s="196">
        <v>42.4</v>
      </c>
      <c r="Q47" s="196">
        <v>1.87</v>
      </c>
      <c r="R47" s="196">
        <v>8.24</v>
      </c>
      <c r="S47" s="196">
        <v>2.8</v>
      </c>
      <c r="T47" s="196">
        <v>0</v>
      </c>
      <c r="U47" s="196">
        <v>319.97000000000003</v>
      </c>
      <c r="V47" s="196">
        <v>3.5</v>
      </c>
      <c r="W47" s="196">
        <v>11.11</v>
      </c>
      <c r="X47" s="196">
        <v>24.15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63.63</v>
      </c>
      <c r="AQ47" s="196">
        <v>18.829999999999998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79.349999999999994</v>
      </c>
      <c r="L48" s="196">
        <v>43.51</v>
      </c>
      <c r="M48" s="196">
        <v>0</v>
      </c>
      <c r="N48" s="196">
        <v>29</v>
      </c>
      <c r="O48" s="196">
        <v>48.71</v>
      </c>
      <c r="P48" s="196">
        <v>42.4</v>
      </c>
      <c r="Q48" s="196">
        <v>1.87</v>
      </c>
      <c r="R48" s="196">
        <v>8.25</v>
      </c>
      <c r="S48" s="196">
        <v>2.8</v>
      </c>
      <c r="T48" s="196">
        <v>0</v>
      </c>
      <c r="U48" s="196">
        <v>319.97000000000003</v>
      </c>
      <c r="V48" s="196">
        <v>3.5</v>
      </c>
      <c r="W48" s="196">
        <v>11.11</v>
      </c>
      <c r="X48" s="196">
        <v>24.15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63.63</v>
      </c>
      <c r="AQ48" s="196">
        <v>18.829999999999998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79.349999999999994</v>
      </c>
      <c r="L49" s="196">
        <v>53.17</v>
      </c>
      <c r="M49" s="196">
        <v>0</v>
      </c>
      <c r="N49" s="196">
        <v>29</v>
      </c>
      <c r="O49" s="196">
        <v>48.71</v>
      </c>
      <c r="P49" s="196">
        <v>45.13</v>
      </c>
      <c r="Q49" s="196">
        <v>1.87</v>
      </c>
      <c r="R49" s="196">
        <v>8.25</v>
      </c>
      <c r="S49" s="196">
        <v>2.8</v>
      </c>
      <c r="T49" s="196">
        <v>0</v>
      </c>
      <c r="U49" s="196">
        <v>319.97000000000003</v>
      </c>
      <c r="V49" s="196">
        <v>3.5</v>
      </c>
      <c r="W49" s="196">
        <v>11.11</v>
      </c>
      <c r="X49" s="196">
        <v>24.15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63.63</v>
      </c>
      <c r="AQ49" s="196">
        <v>18.829999999999998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79.349999999999994</v>
      </c>
      <c r="L50" s="196">
        <v>53.17</v>
      </c>
      <c r="M50" s="196">
        <v>0</v>
      </c>
      <c r="N50" s="196">
        <v>29</v>
      </c>
      <c r="O50" s="196">
        <v>48.71</v>
      </c>
      <c r="P50" s="196">
        <v>47.3</v>
      </c>
      <c r="Q50" s="196">
        <v>1.87</v>
      </c>
      <c r="R50" s="196">
        <v>8.25</v>
      </c>
      <c r="S50" s="196">
        <v>2.8</v>
      </c>
      <c r="T50" s="196">
        <v>0</v>
      </c>
      <c r="U50" s="196">
        <v>319.97000000000003</v>
      </c>
      <c r="V50" s="196">
        <v>3.5</v>
      </c>
      <c r="W50" s="196">
        <v>11.11</v>
      </c>
      <c r="X50" s="196">
        <v>24.15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63.63</v>
      </c>
      <c r="AQ50" s="196">
        <v>18.829999999999998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79.349999999999994</v>
      </c>
      <c r="L51" s="196">
        <v>53.17</v>
      </c>
      <c r="M51" s="196">
        <v>0</v>
      </c>
      <c r="N51" s="196">
        <v>29</v>
      </c>
      <c r="O51" s="196">
        <v>48.71</v>
      </c>
      <c r="P51" s="196">
        <v>43.86</v>
      </c>
      <c r="Q51" s="196">
        <v>1.87</v>
      </c>
      <c r="R51" s="196">
        <v>8.25</v>
      </c>
      <c r="S51" s="196">
        <v>2.8</v>
      </c>
      <c r="T51" s="196">
        <v>0</v>
      </c>
      <c r="U51" s="196">
        <v>319.97000000000003</v>
      </c>
      <c r="V51" s="196">
        <v>3.5</v>
      </c>
      <c r="W51" s="196">
        <v>11.11</v>
      </c>
      <c r="X51" s="196">
        <v>24.15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63.63</v>
      </c>
      <c r="AQ51" s="196">
        <v>18.829999999999998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79.349999999999994</v>
      </c>
      <c r="L52" s="196">
        <v>53.17</v>
      </c>
      <c r="M52" s="196">
        <v>0</v>
      </c>
      <c r="N52" s="196">
        <v>29</v>
      </c>
      <c r="O52" s="196">
        <v>48.71</v>
      </c>
      <c r="P52" s="196">
        <v>43.86</v>
      </c>
      <c r="Q52" s="196">
        <v>1.87</v>
      </c>
      <c r="R52" s="196">
        <v>8.25</v>
      </c>
      <c r="S52" s="196">
        <v>2.8</v>
      </c>
      <c r="T52" s="196">
        <v>0</v>
      </c>
      <c r="U52" s="196">
        <v>319.97000000000003</v>
      </c>
      <c r="V52" s="196">
        <v>3.5</v>
      </c>
      <c r="W52" s="196">
        <v>11.11</v>
      </c>
      <c r="X52" s="196">
        <v>24.15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63.63</v>
      </c>
      <c r="AQ52" s="196">
        <v>18.829999999999998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79.349999999999994</v>
      </c>
      <c r="L53" s="196">
        <v>53.17</v>
      </c>
      <c r="M53" s="196">
        <v>0</v>
      </c>
      <c r="N53" s="196">
        <v>29</v>
      </c>
      <c r="O53" s="196">
        <v>48.71</v>
      </c>
      <c r="P53" s="196">
        <v>43.86</v>
      </c>
      <c r="Q53" s="196">
        <v>1.87</v>
      </c>
      <c r="R53" s="196">
        <v>8.25</v>
      </c>
      <c r="S53" s="196">
        <v>2.8</v>
      </c>
      <c r="T53" s="196">
        <v>0</v>
      </c>
      <c r="U53" s="196">
        <v>319.97000000000003</v>
      </c>
      <c r="V53" s="196">
        <v>3.5</v>
      </c>
      <c r="W53" s="196">
        <v>11.11</v>
      </c>
      <c r="X53" s="196">
        <v>24.15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63.63</v>
      </c>
      <c r="AQ53" s="196">
        <v>18.829999999999998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79.349999999999994</v>
      </c>
      <c r="L54" s="196">
        <v>53.17</v>
      </c>
      <c r="M54" s="196">
        <v>0</v>
      </c>
      <c r="N54" s="196">
        <v>29</v>
      </c>
      <c r="O54" s="196">
        <v>48.71</v>
      </c>
      <c r="P54" s="196">
        <v>43.86</v>
      </c>
      <c r="Q54" s="196">
        <v>1.87</v>
      </c>
      <c r="R54" s="196">
        <v>8.24</v>
      </c>
      <c r="S54" s="196">
        <v>2.8</v>
      </c>
      <c r="T54" s="196">
        <v>0</v>
      </c>
      <c r="U54" s="196">
        <v>319.97000000000003</v>
      </c>
      <c r="V54" s="196">
        <v>3.5</v>
      </c>
      <c r="W54" s="196">
        <v>11.11</v>
      </c>
      <c r="X54" s="196">
        <v>24.15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65.819999999999993</v>
      </c>
      <c r="AQ54" s="196">
        <v>18.829999999999998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68.78</v>
      </c>
      <c r="L55" s="196">
        <v>30.94</v>
      </c>
      <c r="M55" s="196">
        <v>0</v>
      </c>
      <c r="N55" s="196">
        <v>29</v>
      </c>
      <c r="O55" s="196">
        <v>48.71</v>
      </c>
      <c r="P55" s="196">
        <v>43.86</v>
      </c>
      <c r="Q55" s="196">
        <v>1.87</v>
      </c>
      <c r="R55" s="196">
        <v>3.88</v>
      </c>
      <c r="S55" s="196">
        <v>2.8</v>
      </c>
      <c r="T55" s="196">
        <v>0</v>
      </c>
      <c r="U55" s="196">
        <v>319.97000000000003</v>
      </c>
      <c r="V55" s="196">
        <v>3.5</v>
      </c>
      <c r="W55" s="196">
        <v>11.11</v>
      </c>
      <c r="X55" s="196">
        <v>24.73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65.819999999999993</v>
      </c>
      <c r="AQ55" s="196">
        <v>18.829999999999998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79.36</v>
      </c>
      <c r="L56" s="196">
        <v>30.94</v>
      </c>
      <c r="M56" s="196">
        <v>0</v>
      </c>
      <c r="N56" s="196">
        <v>29</v>
      </c>
      <c r="O56" s="196">
        <v>48.71</v>
      </c>
      <c r="P56" s="196">
        <v>43.86</v>
      </c>
      <c r="Q56" s="196">
        <v>1.87</v>
      </c>
      <c r="R56" s="196">
        <v>3.87</v>
      </c>
      <c r="S56" s="196">
        <v>2.8</v>
      </c>
      <c r="T56" s="196">
        <v>0</v>
      </c>
      <c r="U56" s="196">
        <v>319.97000000000003</v>
      </c>
      <c r="V56" s="196">
        <v>3.5</v>
      </c>
      <c r="W56" s="196">
        <v>11.11</v>
      </c>
      <c r="X56" s="196">
        <v>24.15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65.819999999999993</v>
      </c>
      <c r="AQ56" s="196">
        <v>18.829999999999998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79.36</v>
      </c>
      <c r="L57" s="196">
        <v>30.94</v>
      </c>
      <c r="M57" s="196">
        <v>0</v>
      </c>
      <c r="N57" s="196">
        <v>29</v>
      </c>
      <c r="O57" s="196">
        <v>48.71</v>
      </c>
      <c r="P57" s="196">
        <v>43.86</v>
      </c>
      <c r="Q57" s="196">
        <v>1.87</v>
      </c>
      <c r="R57" s="196">
        <v>3.87</v>
      </c>
      <c r="S57" s="196">
        <v>2.8</v>
      </c>
      <c r="T57" s="196">
        <v>0</v>
      </c>
      <c r="U57" s="196">
        <v>319.97000000000003</v>
      </c>
      <c r="V57" s="196">
        <v>3.5</v>
      </c>
      <c r="W57" s="196">
        <v>11.11</v>
      </c>
      <c r="X57" s="196">
        <v>24.15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65.819999999999993</v>
      </c>
      <c r="AQ57" s="196">
        <v>18.829999999999998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79.36</v>
      </c>
      <c r="L58" s="196">
        <v>30.94</v>
      </c>
      <c r="M58" s="196">
        <v>0</v>
      </c>
      <c r="N58" s="196">
        <v>29</v>
      </c>
      <c r="O58" s="196">
        <v>48.71</v>
      </c>
      <c r="P58" s="196">
        <v>43.86</v>
      </c>
      <c r="Q58" s="196">
        <v>1.87</v>
      </c>
      <c r="R58" s="196">
        <v>3.87</v>
      </c>
      <c r="S58" s="196">
        <v>2.8</v>
      </c>
      <c r="T58" s="196">
        <v>0</v>
      </c>
      <c r="U58" s="196">
        <v>319.97000000000003</v>
      </c>
      <c r="V58" s="196">
        <v>3.5</v>
      </c>
      <c r="W58" s="196">
        <v>11.11</v>
      </c>
      <c r="X58" s="196">
        <v>24.15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65.819999999999993</v>
      </c>
      <c r="AQ58" s="196">
        <v>18.829999999999998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79.36</v>
      </c>
      <c r="L59" s="196">
        <v>30.94</v>
      </c>
      <c r="M59" s="196">
        <v>0</v>
      </c>
      <c r="N59" s="196">
        <v>29</v>
      </c>
      <c r="O59" s="196">
        <v>48.71</v>
      </c>
      <c r="P59" s="196">
        <v>43.86</v>
      </c>
      <c r="Q59" s="196">
        <v>1.87</v>
      </c>
      <c r="R59" s="196">
        <v>3.87</v>
      </c>
      <c r="S59" s="196">
        <v>2.8</v>
      </c>
      <c r="T59" s="196">
        <v>0</v>
      </c>
      <c r="U59" s="196">
        <v>319.97000000000003</v>
      </c>
      <c r="V59" s="196">
        <v>3.5</v>
      </c>
      <c r="W59" s="196">
        <v>11.11</v>
      </c>
      <c r="X59" s="196">
        <v>24.15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65.819999999999993</v>
      </c>
      <c r="AQ59" s="196">
        <v>18.829999999999998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79.36</v>
      </c>
      <c r="L60" s="196">
        <v>30.94</v>
      </c>
      <c r="M60" s="196">
        <v>0</v>
      </c>
      <c r="N60" s="196">
        <v>29</v>
      </c>
      <c r="O60" s="196">
        <v>48.71</v>
      </c>
      <c r="P60" s="196">
        <v>43.86</v>
      </c>
      <c r="Q60" s="196">
        <v>1.87</v>
      </c>
      <c r="R60" s="196">
        <v>3.87</v>
      </c>
      <c r="S60" s="196">
        <v>2.8</v>
      </c>
      <c r="T60" s="196">
        <v>0</v>
      </c>
      <c r="U60" s="196">
        <v>319.97000000000003</v>
      </c>
      <c r="V60" s="196">
        <v>3.5</v>
      </c>
      <c r="W60" s="196">
        <v>11.11</v>
      </c>
      <c r="X60" s="196">
        <v>24.15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65.819999999999993</v>
      </c>
      <c r="AQ60" s="196">
        <v>18.829999999999998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79.36</v>
      </c>
      <c r="L61" s="196">
        <v>30.94</v>
      </c>
      <c r="M61" s="196">
        <v>0</v>
      </c>
      <c r="N61" s="196">
        <v>29</v>
      </c>
      <c r="O61" s="196">
        <v>48.71</v>
      </c>
      <c r="P61" s="196">
        <v>43.86</v>
      </c>
      <c r="Q61" s="196">
        <v>1.87</v>
      </c>
      <c r="R61" s="196">
        <v>3.87</v>
      </c>
      <c r="S61" s="196">
        <v>2.8</v>
      </c>
      <c r="T61" s="196">
        <v>0</v>
      </c>
      <c r="U61" s="196">
        <v>319.97000000000003</v>
      </c>
      <c r="V61" s="196">
        <v>3.5</v>
      </c>
      <c r="W61" s="196">
        <v>11.11</v>
      </c>
      <c r="X61" s="196">
        <v>24.15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65.819999999999993</v>
      </c>
      <c r="AQ61" s="196">
        <v>18.829999999999998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79.36</v>
      </c>
      <c r="L62" s="196">
        <v>30.94</v>
      </c>
      <c r="M62" s="196">
        <v>0</v>
      </c>
      <c r="N62" s="196">
        <v>29</v>
      </c>
      <c r="O62" s="196">
        <v>48.71</v>
      </c>
      <c r="P62" s="196">
        <v>43.86</v>
      </c>
      <c r="Q62" s="196">
        <v>1.87</v>
      </c>
      <c r="R62" s="196">
        <v>3.87</v>
      </c>
      <c r="S62" s="196">
        <v>2.8</v>
      </c>
      <c r="T62" s="196">
        <v>0</v>
      </c>
      <c r="U62" s="196">
        <v>319.97000000000003</v>
      </c>
      <c r="V62" s="196">
        <v>3.5</v>
      </c>
      <c r="W62" s="196">
        <v>11.11</v>
      </c>
      <c r="X62" s="196">
        <v>24.15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65.819999999999993</v>
      </c>
      <c r="AQ62" s="196">
        <v>18.829999999999998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79.349999999999994</v>
      </c>
      <c r="L63" s="196">
        <v>63.06</v>
      </c>
      <c r="M63" s="196">
        <v>0</v>
      </c>
      <c r="N63" s="196">
        <v>29</v>
      </c>
      <c r="O63" s="196">
        <v>48.71</v>
      </c>
      <c r="P63" s="196">
        <v>43.86</v>
      </c>
      <c r="Q63" s="196">
        <v>1.87</v>
      </c>
      <c r="R63" s="196">
        <v>8.25</v>
      </c>
      <c r="S63" s="196">
        <v>2.8</v>
      </c>
      <c r="T63" s="196">
        <v>0</v>
      </c>
      <c r="U63" s="196">
        <v>319.97000000000003</v>
      </c>
      <c r="V63" s="196">
        <v>3.5</v>
      </c>
      <c r="W63" s="196">
        <v>11.11</v>
      </c>
      <c r="X63" s="196">
        <v>24.15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63.63</v>
      </c>
      <c r="AQ63" s="196">
        <v>18.829999999999998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79.349999999999994</v>
      </c>
      <c r="L64" s="196">
        <v>63.06</v>
      </c>
      <c r="M64" s="196">
        <v>0</v>
      </c>
      <c r="N64" s="196">
        <v>29</v>
      </c>
      <c r="O64" s="196">
        <v>48.71</v>
      </c>
      <c r="P64" s="196">
        <v>43.86</v>
      </c>
      <c r="Q64" s="196">
        <v>1.87</v>
      </c>
      <c r="R64" s="196">
        <v>8.25</v>
      </c>
      <c r="S64" s="196">
        <v>2.8</v>
      </c>
      <c r="T64" s="196">
        <v>0</v>
      </c>
      <c r="U64" s="196">
        <v>319.97000000000003</v>
      </c>
      <c r="V64" s="196">
        <v>3.5</v>
      </c>
      <c r="W64" s="196">
        <v>11.11</v>
      </c>
      <c r="X64" s="196">
        <v>24.15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63.63</v>
      </c>
      <c r="AQ64" s="196">
        <v>18.829999999999998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79.349999999999994</v>
      </c>
      <c r="L65" s="196">
        <v>63.06</v>
      </c>
      <c r="M65" s="196">
        <v>0</v>
      </c>
      <c r="N65" s="196">
        <v>29</v>
      </c>
      <c r="O65" s="196">
        <v>48.71</v>
      </c>
      <c r="P65" s="196">
        <v>43.86</v>
      </c>
      <c r="Q65" s="196">
        <v>5.05</v>
      </c>
      <c r="R65" s="196">
        <v>8.25</v>
      </c>
      <c r="S65" s="196">
        <v>6.48</v>
      </c>
      <c r="T65" s="196">
        <v>0</v>
      </c>
      <c r="U65" s="196">
        <v>319.97000000000003</v>
      </c>
      <c r="V65" s="196">
        <v>3.5</v>
      </c>
      <c r="W65" s="196">
        <v>11.11</v>
      </c>
      <c r="X65" s="196">
        <v>24.15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63.63</v>
      </c>
      <c r="AQ65" s="196">
        <v>18.829999999999998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79.349999999999994</v>
      </c>
      <c r="L66" s="196">
        <v>63.06</v>
      </c>
      <c r="M66" s="196">
        <v>0</v>
      </c>
      <c r="N66" s="196">
        <v>29</v>
      </c>
      <c r="O66" s="196">
        <v>48.71</v>
      </c>
      <c r="P66" s="196">
        <v>43.86</v>
      </c>
      <c r="Q66" s="196">
        <v>5.05</v>
      </c>
      <c r="R66" s="196">
        <v>8.25</v>
      </c>
      <c r="S66" s="196">
        <v>6.48</v>
      </c>
      <c r="T66" s="196">
        <v>0</v>
      </c>
      <c r="U66" s="196">
        <v>319.97000000000003</v>
      </c>
      <c r="V66" s="196">
        <v>3.5</v>
      </c>
      <c r="W66" s="196">
        <v>11.11</v>
      </c>
      <c r="X66" s="196">
        <v>24.15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63.63</v>
      </c>
      <c r="AQ66" s="196">
        <v>18.829999999999998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79.349999999999994</v>
      </c>
      <c r="L67" s="196">
        <v>63.06</v>
      </c>
      <c r="M67" s="196">
        <v>0</v>
      </c>
      <c r="N67" s="196">
        <v>29</v>
      </c>
      <c r="O67" s="196">
        <v>48.71</v>
      </c>
      <c r="P67" s="196">
        <v>43.86</v>
      </c>
      <c r="Q67" s="196">
        <v>5.05</v>
      </c>
      <c r="R67" s="196">
        <v>8.1999999999999993</v>
      </c>
      <c r="S67" s="196">
        <v>6.48</v>
      </c>
      <c r="T67" s="196">
        <v>0</v>
      </c>
      <c r="U67" s="196">
        <v>319.97000000000003</v>
      </c>
      <c r="V67" s="196">
        <v>3.5</v>
      </c>
      <c r="W67" s="196">
        <v>11.11</v>
      </c>
      <c r="X67" s="196">
        <v>24.15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65.819999999999993</v>
      </c>
      <c r="AQ67" s="196">
        <v>18.829999999999998</v>
      </c>
      <c r="AR67" s="196">
        <v>23.75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79.349999999999994</v>
      </c>
      <c r="L68" s="196">
        <v>63.06</v>
      </c>
      <c r="M68" s="196">
        <v>0</v>
      </c>
      <c r="N68" s="196">
        <v>29</v>
      </c>
      <c r="O68" s="196">
        <v>48.71</v>
      </c>
      <c r="P68" s="196">
        <v>43.86</v>
      </c>
      <c r="Q68" s="196">
        <v>5.05</v>
      </c>
      <c r="R68" s="196">
        <v>8.25</v>
      </c>
      <c r="S68" s="196">
        <v>6.48</v>
      </c>
      <c r="T68" s="196">
        <v>0</v>
      </c>
      <c r="U68" s="196">
        <v>319.97000000000003</v>
      </c>
      <c r="V68" s="196">
        <v>3.5</v>
      </c>
      <c r="W68" s="196">
        <v>11.11</v>
      </c>
      <c r="X68" s="196">
        <v>24.15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47.93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65.819999999999993</v>
      </c>
      <c r="AQ68" s="196">
        <v>18.829999999999998</v>
      </c>
      <c r="AR68" s="196">
        <v>23.75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79.349999999999994</v>
      </c>
      <c r="L69" s="196">
        <v>63.06</v>
      </c>
      <c r="M69" s="196">
        <v>0</v>
      </c>
      <c r="N69" s="196">
        <v>29</v>
      </c>
      <c r="O69" s="196">
        <v>48.71</v>
      </c>
      <c r="P69" s="196">
        <v>43.86</v>
      </c>
      <c r="Q69" s="196">
        <v>5.05</v>
      </c>
      <c r="R69" s="196">
        <v>8.25</v>
      </c>
      <c r="S69" s="196">
        <v>6.45</v>
      </c>
      <c r="T69" s="196">
        <v>0</v>
      </c>
      <c r="U69" s="196">
        <v>319.97000000000003</v>
      </c>
      <c r="V69" s="196">
        <v>3.5</v>
      </c>
      <c r="W69" s="196">
        <v>11.11</v>
      </c>
      <c r="X69" s="196">
        <v>23.98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63.63</v>
      </c>
      <c r="AQ69" s="196">
        <v>18.829999999999998</v>
      </c>
      <c r="AR69" s="196">
        <v>15.5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79.349999999999994</v>
      </c>
      <c r="L70" s="196">
        <v>63.06</v>
      </c>
      <c r="M70" s="196">
        <v>0</v>
      </c>
      <c r="N70" s="196">
        <v>29</v>
      </c>
      <c r="O70" s="196">
        <v>48.71</v>
      </c>
      <c r="P70" s="196">
        <v>43.86</v>
      </c>
      <c r="Q70" s="196">
        <v>5.05</v>
      </c>
      <c r="R70" s="196">
        <v>8.25</v>
      </c>
      <c r="S70" s="196">
        <v>6.48</v>
      </c>
      <c r="T70" s="196">
        <v>0</v>
      </c>
      <c r="U70" s="196">
        <v>319.97000000000003</v>
      </c>
      <c r="V70" s="196">
        <v>3.5</v>
      </c>
      <c r="W70" s="196">
        <v>11.11</v>
      </c>
      <c r="X70" s="196">
        <v>24.15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63.63</v>
      </c>
      <c r="AQ70" s="196">
        <v>18.829999999999998</v>
      </c>
      <c r="AR70" s="196">
        <v>7.58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79.349999999999994</v>
      </c>
      <c r="L71" s="196">
        <v>63.06</v>
      </c>
      <c r="M71" s="196">
        <v>0</v>
      </c>
      <c r="N71" s="196">
        <v>29</v>
      </c>
      <c r="O71" s="196">
        <v>48.71</v>
      </c>
      <c r="P71" s="196">
        <v>43.86</v>
      </c>
      <c r="Q71" s="196">
        <v>1.93</v>
      </c>
      <c r="R71" s="196">
        <v>8.25</v>
      </c>
      <c r="S71" s="196">
        <v>2.9</v>
      </c>
      <c r="T71" s="196">
        <v>0</v>
      </c>
      <c r="U71" s="196">
        <v>319.97000000000003</v>
      </c>
      <c r="V71" s="196">
        <v>3.5</v>
      </c>
      <c r="W71" s="196">
        <v>11.11</v>
      </c>
      <c r="X71" s="196">
        <v>24.15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63.63</v>
      </c>
      <c r="AQ71" s="196">
        <v>18.829999999999998</v>
      </c>
      <c r="AR71" s="196">
        <v>5.01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79.349999999999994</v>
      </c>
      <c r="L72" s="196">
        <v>63.06</v>
      </c>
      <c r="M72" s="196">
        <v>0</v>
      </c>
      <c r="N72" s="196">
        <v>29</v>
      </c>
      <c r="O72" s="196">
        <v>48.71</v>
      </c>
      <c r="P72" s="196">
        <v>43.86</v>
      </c>
      <c r="Q72" s="196">
        <v>1.93</v>
      </c>
      <c r="R72" s="196">
        <v>8.25</v>
      </c>
      <c r="S72" s="196">
        <v>2.9</v>
      </c>
      <c r="T72" s="196">
        <v>0</v>
      </c>
      <c r="U72" s="196">
        <v>319.97000000000003</v>
      </c>
      <c r="V72" s="196">
        <v>3.5</v>
      </c>
      <c r="W72" s="196">
        <v>11.11</v>
      </c>
      <c r="X72" s="196">
        <v>24.15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63.63</v>
      </c>
      <c r="AQ72" s="196">
        <v>18.829999999999998</v>
      </c>
      <c r="AR72" s="196">
        <v>1.39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79.349999999999994</v>
      </c>
      <c r="L73" s="196">
        <v>43.51</v>
      </c>
      <c r="M73" s="196">
        <v>0</v>
      </c>
      <c r="N73" s="196">
        <v>29</v>
      </c>
      <c r="O73" s="196">
        <v>48.71</v>
      </c>
      <c r="P73" s="196">
        <v>43.86</v>
      </c>
      <c r="Q73" s="196">
        <v>1.93</v>
      </c>
      <c r="R73" s="196">
        <v>8.25</v>
      </c>
      <c r="S73" s="196">
        <v>2.9</v>
      </c>
      <c r="T73" s="196">
        <v>0</v>
      </c>
      <c r="U73" s="196">
        <v>319.97000000000003</v>
      </c>
      <c r="V73" s="196">
        <v>3.5</v>
      </c>
      <c r="W73" s="196">
        <v>11.11</v>
      </c>
      <c r="X73" s="196">
        <v>24.15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63.63</v>
      </c>
      <c r="AQ73" s="196">
        <v>18.829999999999998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79.349999999999994</v>
      </c>
      <c r="L74" s="196">
        <v>43.51</v>
      </c>
      <c r="M74" s="196">
        <v>0</v>
      </c>
      <c r="N74" s="196">
        <v>29</v>
      </c>
      <c r="O74" s="196">
        <v>48.71</v>
      </c>
      <c r="P74" s="196">
        <v>43.86</v>
      </c>
      <c r="Q74" s="196">
        <v>1.93</v>
      </c>
      <c r="R74" s="196">
        <v>8.25</v>
      </c>
      <c r="S74" s="196">
        <v>2.9</v>
      </c>
      <c r="T74" s="196">
        <v>0</v>
      </c>
      <c r="U74" s="196">
        <v>319.97000000000003</v>
      </c>
      <c r="V74" s="196">
        <v>3.5</v>
      </c>
      <c r="W74" s="196">
        <v>11.11</v>
      </c>
      <c r="X74" s="196">
        <v>24.15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63.63</v>
      </c>
      <c r="AQ74" s="196">
        <v>18.829999999999998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79.349999999999994</v>
      </c>
      <c r="L75" s="196">
        <v>62.98</v>
      </c>
      <c r="M75" s="196">
        <v>0</v>
      </c>
      <c r="N75" s="196">
        <v>13.92</v>
      </c>
      <c r="O75" s="196">
        <v>48.71</v>
      </c>
      <c r="P75" s="196">
        <v>43.86</v>
      </c>
      <c r="Q75" s="196">
        <v>5.05</v>
      </c>
      <c r="R75" s="196">
        <v>8.25</v>
      </c>
      <c r="S75" s="196">
        <v>6.19</v>
      </c>
      <c r="T75" s="196">
        <v>0</v>
      </c>
      <c r="U75" s="196">
        <v>319.97000000000003</v>
      </c>
      <c r="V75" s="196">
        <v>3.5</v>
      </c>
      <c r="W75" s="196">
        <v>11.11</v>
      </c>
      <c r="X75" s="196">
        <v>24.15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63.63</v>
      </c>
      <c r="AQ75" s="196">
        <v>18.829999999999998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79.349999999999994</v>
      </c>
      <c r="L76" s="196">
        <v>63.06</v>
      </c>
      <c r="M76" s="196">
        <v>0</v>
      </c>
      <c r="N76" s="196">
        <v>13.92</v>
      </c>
      <c r="O76" s="196">
        <v>48.71</v>
      </c>
      <c r="P76" s="196">
        <v>43.86</v>
      </c>
      <c r="Q76" s="196">
        <v>5.05</v>
      </c>
      <c r="R76" s="196">
        <v>8.25</v>
      </c>
      <c r="S76" s="196">
        <v>6.48</v>
      </c>
      <c r="T76" s="196">
        <v>0</v>
      </c>
      <c r="U76" s="196">
        <v>319.97000000000003</v>
      </c>
      <c r="V76" s="196">
        <v>3.5</v>
      </c>
      <c r="W76" s="196">
        <v>11.11</v>
      </c>
      <c r="X76" s="196">
        <v>24.15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63.63</v>
      </c>
      <c r="AQ76" s="196">
        <v>18.829999999999998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79.349999999999994</v>
      </c>
      <c r="L77" s="196">
        <v>63.06</v>
      </c>
      <c r="M77" s="196">
        <v>0</v>
      </c>
      <c r="N77" s="196">
        <v>13.92</v>
      </c>
      <c r="O77" s="196">
        <v>48.71</v>
      </c>
      <c r="P77" s="196">
        <v>43.86</v>
      </c>
      <c r="Q77" s="196">
        <v>5.05</v>
      </c>
      <c r="R77" s="196">
        <v>8.25</v>
      </c>
      <c r="S77" s="196">
        <v>6.48</v>
      </c>
      <c r="T77" s="196">
        <v>0</v>
      </c>
      <c r="U77" s="196">
        <v>319.97000000000003</v>
      </c>
      <c r="V77" s="196">
        <v>3.5</v>
      </c>
      <c r="W77" s="196">
        <v>11.11</v>
      </c>
      <c r="X77" s="196">
        <v>24.15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63.63</v>
      </c>
      <c r="AQ77" s="196">
        <v>18.829999999999998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79.349999999999994</v>
      </c>
      <c r="L78" s="196">
        <v>63.06</v>
      </c>
      <c r="M78" s="196">
        <v>0</v>
      </c>
      <c r="N78" s="196">
        <v>13.92</v>
      </c>
      <c r="O78" s="196">
        <v>48.71</v>
      </c>
      <c r="P78" s="196">
        <v>43.86</v>
      </c>
      <c r="Q78" s="196">
        <v>5.05</v>
      </c>
      <c r="R78" s="196">
        <v>8.25</v>
      </c>
      <c r="S78" s="196">
        <v>6.48</v>
      </c>
      <c r="T78" s="196">
        <v>0</v>
      </c>
      <c r="U78" s="196">
        <v>319.97000000000003</v>
      </c>
      <c r="V78" s="196">
        <v>3.5</v>
      </c>
      <c r="W78" s="196">
        <v>11.11</v>
      </c>
      <c r="X78" s="196">
        <v>24.15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63.63</v>
      </c>
      <c r="AQ78" s="196">
        <v>18.829999999999998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79.349999999999994</v>
      </c>
      <c r="L79" s="196">
        <v>63.06</v>
      </c>
      <c r="M79" s="196">
        <v>0</v>
      </c>
      <c r="N79" s="196">
        <v>13.92</v>
      </c>
      <c r="O79" s="196">
        <v>48.71</v>
      </c>
      <c r="P79" s="196">
        <v>43.86</v>
      </c>
      <c r="Q79" s="196">
        <v>5.05</v>
      </c>
      <c r="R79" s="196">
        <v>8.25</v>
      </c>
      <c r="S79" s="196">
        <v>6.48</v>
      </c>
      <c r="T79" s="196">
        <v>0</v>
      </c>
      <c r="U79" s="196">
        <v>319.97000000000003</v>
      </c>
      <c r="V79" s="196">
        <v>3.5</v>
      </c>
      <c r="W79" s="196">
        <v>11.11</v>
      </c>
      <c r="X79" s="196">
        <v>24.15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63.63</v>
      </c>
      <c r="AQ79" s="196">
        <v>18.829999999999998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79.349999999999994</v>
      </c>
      <c r="L80" s="196">
        <v>63.06</v>
      </c>
      <c r="M80" s="196">
        <v>0</v>
      </c>
      <c r="N80" s="196">
        <v>13.92</v>
      </c>
      <c r="O80" s="196">
        <v>48.71</v>
      </c>
      <c r="P80" s="196">
        <v>43.86</v>
      </c>
      <c r="Q80" s="196">
        <v>5.05</v>
      </c>
      <c r="R80" s="196">
        <v>8.25</v>
      </c>
      <c r="S80" s="196">
        <v>6.48</v>
      </c>
      <c r="T80" s="196">
        <v>0</v>
      </c>
      <c r="U80" s="196">
        <v>319.97000000000003</v>
      </c>
      <c r="V80" s="196">
        <v>3.5</v>
      </c>
      <c r="W80" s="196">
        <v>11.11</v>
      </c>
      <c r="X80" s="196">
        <v>24.15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63.63</v>
      </c>
      <c r="AQ80" s="196">
        <v>18.829999999999998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79.349999999999994</v>
      </c>
      <c r="L81" s="196">
        <v>63.06</v>
      </c>
      <c r="M81" s="196">
        <v>0</v>
      </c>
      <c r="N81" s="196">
        <v>13.92</v>
      </c>
      <c r="O81" s="196">
        <v>48.71</v>
      </c>
      <c r="P81" s="196">
        <v>43.86</v>
      </c>
      <c r="Q81" s="196">
        <v>5.05</v>
      </c>
      <c r="R81" s="196">
        <v>8.25</v>
      </c>
      <c r="S81" s="196">
        <v>6.48</v>
      </c>
      <c r="T81" s="196">
        <v>0</v>
      </c>
      <c r="U81" s="196">
        <v>319.97000000000003</v>
      </c>
      <c r="V81" s="196">
        <v>3.5</v>
      </c>
      <c r="W81" s="196">
        <v>11.11</v>
      </c>
      <c r="X81" s="196">
        <v>24.15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63.63</v>
      </c>
      <c r="AQ81" s="196">
        <v>18.829999999999998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79.349999999999994</v>
      </c>
      <c r="L82" s="196">
        <v>63.06</v>
      </c>
      <c r="M82" s="196">
        <v>0</v>
      </c>
      <c r="N82" s="196">
        <v>13.92</v>
      </c>
      <c r="O82" s="196">
        <v>48.71</v>
      </c>
      <c r="P82" s="196">
        <v>43.86</v>
      </c>
      <c r="Q82" s="196">
        <v>5.05</v>
      </c>
      <c r="R82" s="196">
        <v>8.25</v>
      </c>
      <c r="S82" s="196">
        <v>6.48</v>
      </c>
      <c r="T82" s="196">
        <v>0</v>
      </c>
      <c r="U82" s="196">
        <v>319.97000000000003</v>
      </c>
      <c r="V82" s="196">
        <v>3.5</v>
      </c>
      <c r="W82" s="196">
        <v>11.11</v>
      </c>
      <c r="X82" s="196">
        <v>24.15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63.63</v>
      </c>
      <c r="AQ82" s="196">
        <v>18.829999999999998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79.349999999999994</v>
      </c>
      <c r="L83" s="196">
        <v>63.06</v>
      </c>
      <c r="M83" s="196">
        <v>0</v>
      </c>
      <c r="N83" s="196">
        <v>13.92</v>
      </c>
      <c r="O83" s="196">
        <v>48.71</v>
      </c>
      <c r="P83" s="196">
        <v>43.86</v>
      </c>
      <c r="Q83" s="196">
        <v>5.05</v>
      </c>
      <c r="R83" s="196">
        <v>8.25</v>
      </c>
      <c r="S83" s="196">
        <v>6.48</v>
      </c>
      <c r="T83" s="196">
        <v>0</v>
      </c>
      <c r="U83" s="196">
        <v>319.97000000000003</v>
      </c>
      <c r="V83" s="196">
        <v>3.5</v>
      </c>
      <c r="W83" s="196">
        <v>11.11</v>
      </c>
      <c r="X83" s="196">
        <v>24.15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68.33</v>
      </c>
      <c r="AQ83" s="196">
        <v>18.829999999999998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79.349999999999994</v>
      </c>
      <c r="L84" s="196">
        <v>63.06</v>
      </c>
      <c r="M84" s="196">
        <v>0</v>
      </c>
      <c r="N84" s="196">
        <v>13.92</v>
      </c>
      <c r="O84" s="196">
        <v>48.71</v>
      </c>
      <c r="P84" s="196">
        <v>43.86</v>
      </c>
      <c r="Q84" s="196">
        <v>5.05</v>
      </c>
      <c r="R84" s="196">
        <v>8.25</v>
      </c>
      <c r="S84" s="196">
        <v>6.48</v>
      </c>
      <c r="T84" s="196">
        <v>0</v>
      </c>
      <c r="U84" s="196">
        <v>319.97000000000003</v>
      </c>
      <c r="V84" s="196">
        <v>3.5</v>
      </c>
      <c r="W84" s="196">
        <v>11.11</v>
      </c>
      <c r="X84" s="196">
        <v>24.15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68.33</v>
      </c>
      <c r="AQ84" s="196">
        <v>18.829999999999998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79.349999999999994</v>
      </c>
      <c r="L85" s="196">
        <v>63.06</v>
      </c>
      <c r="M85" s="196">
        <v>0</v>
      </c>
      <c r="N85" s="196">
        <v>13.92</v>
      </c>
      <c r="O85" s="196">
        <v>48.71</v>
      </c>
      <c r="P85" s="196">
        <v>43.86</v>
      </c>
      <c r="Q85" s="196">
        <v>1.81</v>
      </c>
      <c r="R85" s="196">
        <v>8.25</v>
      </c>
      <c r="S85" s="196">
        <v>2.74</v>
      </c>
      <c r="T85" s="196">
        <v>0</v>
      </c>
      <c r="U85" s="196">
        <v>319.97000000000003</v>
      </c>
      <c r="V85" s="196">
        <v>3.5</v>
      </c>
      <c r="W85" s="196">
        <v>11.11</v>
      </c>
      <c r="X85" s="196">
        <v>24.15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68.33</v>
      </c>
      <c r="AQ85" s="196">
        <v>18.829999999999998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79.349999999999994</v>
      </c>
      <c r="L86" s="196">
        <v>63.06</v>
      </c>
      <c r="M86" s="196">
        <v>0</v>
      </c>
      <c r="N86" s="196">
        <v>13.92</v>
      </c>
      <c r="O86" s="196">
        <v>48.71</v>
      </c>
      <c r="P86" s="196">
        <v>43.86</v>
      </c>
      <c r="Q86" s="196">
        <v>1.81</v>
      </c>
      <c r="R86" s="196">
        <v>8.25</v>
      </c>
      <c r="S86" s="196">
        <v>2.71</v>
      </c>
      <c r="T86" s="196">
        <v>0</v>
      </c>
      <c r="U86" s="196">
        <v>319.97000000000003</v>
      </c>
      <c r="V86" s="196">
        <v>3.5</v>
      </c>
      <c r="W86" s="196">
        <v>11.11</v>
      </c>
      <c r="X86" s="196">
        <v>24.15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68.33</v>
      </c>
      <c r="AQ86" s="196">
        <v>18.829999999999998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79.36</v>
      </c>
      <c r="L87" s="196">
        <v>33.840000000000003</v>
      </c>
      <c r="M87" s="196">
        <v>0</v>
      </c>
      <c r="N87" s="196">
        <v>13.92</v>
      </c>
      <c r="O87" s="196">
        <v>48.71</v>
      </c>
      <c r="P87" s="196">
        <v>43.86</v>
      </c>
      <c r="Q87" s="196">
        <v>1.81</v>
      </c>
      <c r="R87" s="196">
        <v>8.5299999999999994</v>
      </c>
      <c r="S87" s="196">
        <v>3.28</v>
      </c>
      <c r="T87" s="196">
        <v>0</v>
      </c>
      <c r="U87" s="196">
        <v>319.97000000000003</v>
      </c>
      <c r="V87" s="196">
        <v>3.5</v>
      </c>
      <c r="W87" s="196">
        <v>11.11</v>
      </c>
      <c r="X87" s="196">
        <v>24.15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47.93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68.33</v>
      </c>
      <c r="AQ87" s="196">
        <v>18.829999999999998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79.36</v>
      </c>
      <c r="L88" s="196">
        <v>33.840000000000003</v>
      </c>
      <c r="M88" s="196">
        <v>0</v>
      </c>
      <c r="N88" s="196">
        <v>13.92</v>
      </c>
      <c r="O88" s="196">
        <v>48.71</v>
      </c>
      <c r="P88" s="196">
        <v>43.86</v>
      </c>
      <c r="Q88" s="196">
        <v>1.81</v>
      </c>
      <c r="R88" s="196">
        <v>8.25</v>
      </c>
      <c r="S88" s="196">
        <v>2.71</v>
      </c>
      <c r="T88" s="196">
        <v>0</v>
      </c>
      <c r="U88" s="196">
        <v>319.97000000000003</v>
      </c>
      <c r="V88" s="196">
        <v>3.5</v>
      </c>
      <c r="W88" s="196">
        <v>11.11</v>
      </c>
      <c r="X88" s="196">
        <v>24.15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47.93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68.33</v>
      </c>
      <c r="AQ88" s="196">
        <v>18.829999999999998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79.349999999999994</v>
      </c>
      <c r="L89" s="196">
        <v>33.840000000000003</v>
      </c>
      <c r="M89" s="196">
        <v>0</v>
      </c>
      <c r="N89" s="196">
        <v>13.92</v>
      </c>
      <c r="O89" s="196">
        <v>48.71</v>
      </c>
      <c r="P89" s="196">
        <v>43.86</v>
      </c>
      <c r="Q89" s="196">
        <v>1.81</v>
      </c>
      <c r="R89" s="196">
        <v>5.72</v>
      </c>
      <c r="S89" s="196">
        <v>2.21</v>
      </c>
      <c r="T89" s="196">
        <v>0</v>
      </c>
      <c r="U89" s="196">
        <v>319.97000000000003</v>
      </c>
      <c r="V89" s="196">
        <v>3.5</v>
      </c>
      <c r="W89" s="196">
        <v>11.11</v>
      </c>
      <c r="X89" s="196">
        <v>24.15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47.93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68.33</v>
      </c>
      <c r="AQ89" s="196">
        <v>18.829999999999998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79.349999999999994</v>
      </c>
      <c r="L90" s="196">
        <v>33.840000000000003</v>
      </c>
      <c r="M90" s="196">
        <v>0</v>
      </c>
      <c r="N90" s="196">
        <v>13.92</v>
      </c>
      <c r="O90" s="196">
        <v>48.71</v>
      </c>
      <c r="P90" s="196">
        <v>43.86</v>
      </c>
      <c r="Q90" s="196">
        <v>1.81</v>
      </c>
      <c r="R90" s="196">
        <v>8.25</v>
      </c>
      <c r="S90" s="196">
        <v>2.71</v>
      </c>
      <c r="T90" s="196">
        <v>0</v>
      </c>
      <c r="U90" s="196">
        <v>319.97000000000003</v>
      </c>
      <c r="V90" s="196">
        <v>3.5</v>
      </c>
      <c r="W90" s="196">
        <v>11.11</v>
      </c>
      <c r="X90" s="196">
        <v>24.15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47.93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68.33</v>
      </c>
      <c r="AQ90" s="196">
        <v>18.829999999999998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79.349999999999994</v>
      </c>
      <c r="L91" s="196">
        <v>33.840000000000003</v>
      </c>
      <c r="M91" s="196">
        <v>0</v>
      </c>
      <c r="N91" s="196">
        <v>13.92</v>
      </c>
      <c r="O91" s="196">
        <v>48.71</v>
      </c>
      <c r="P91" s="196">
        <v>43.86</v>
      </c>
      <c r="Q91" s="196">
        <v>1.81</v>
      </c>
      <c r="R91" s="196">
        <v>8.25</v>
      </c>
      <c r="S91" s="196">
        <v>2.71</v>
      </c>
      <c r="T91" s="196">
        <v>0</v>
      </c>
      <c r="U91" s="196">
        <v>319.97000000000003</v>
      </c>
      <c r="V91" s="196">
        <v>3.5</v>
      </c>
      <c r="W91" s="196">
        <v>11.11</v>
      </c>
      <c r="X91" s="196">
        <v>24.15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47.93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68.33</v>
      </c>
      <c r="AQ91" s="196">
        <v>18.829999999999998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79.349999999999994</v>
      </c>
      <c r="L92" s="196">
        <v>33.840000000000003</v>
      </c>
      <c r="M92" s="196">
        <v>0</v>
      </c>
      <c r="N92" s="196">
        <v>13.92</v>
      </c>
      <c r="O92" s="196">
        <v>48.71</v>
      </c>
      <c r="P92" s="196">
        <v>43.86</v>
      </c>
      <c r="Q92" s="196">
        <v>1.81</v>
      </c>
      <c r="R92" s="196">
        <v>8.25</v>
      </c>
      <c r="S92" s="196">
        <v>2.71</v>
      </c>
      <c r="T92" s="196">
        <v>0</v>
      </c>
      <c r="U92" s="196">
        <v>319.97000000000003</v>
      </c>
      <c r="V92" s="196">
        <v>3.5</v>
      </c>
      <c r="W92" s="196">
        <v>11.11</v>
      </c>
      <c r="X92" s="196">
        <v>24.15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68.33</v>
      </c>
      <c r="AQ92" s="196">
        <v>18.829999999999998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79.349999999999994</v>
      </c>
      <c r="L93" s="196">
        <v>33.840000000000003</v>
      </c>
      <c r="M93" s="196">
        <v>0</v>
      </c>
      <c r="N93" s="196">
        <v>13.92</v>
      </c>
      <c r="O93" s="196">
        <v>48.71</v>
      </c>
      <c r="P93" s="196">
        <v>43.86</v>
      </c>
      <c r="Q93" s="196">
        <v>1.81</v>
      </c>
      <c r="R93" s="196">
        <v>8.25</v>
      </c>
      <c r="S93" s="196">
        <v>2.71</v>
      </c>
      <c r="T93" s="196">
        <v>0</v>
      </c>
      <c r="U93" s="196">
        <v>319.97000000000003</v>
      </c>
      <c r="V93" s="196">
        <v>3.5</v>
      </c>
      <c r="W93" s="196">
        <v>11.11</v>
      </c>
      <c r="X93" s="196">
        <v>24.15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68.33</v>
      </c>
      <c r="AQ93" s="196">
        <v>18.829999999999998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79.349999999999994</v>
      </c>
      <c r="L94" s="196">
        <v>33.840000000000003</v>
      </c>
      <c r="M94" s="196">
        <v>0</v>
      </c>
      <c r="N94" s="196">
        <v>13.92</v>
      </c>
      <c r="O94" s="196">
        <v>48.71</v>
      </c>
      <c r="P94" s="196">
        <v>43.86</v>
      </c>
      <c r="Q94" s="196">
        <v>1.81</v>
      </c>
      <c r="R94" s="196">
        <v>7.98</v>
      </c>
      <c r="S94" s="196">
        <v>2.71</v>
      </c>
      <c r="T94" s="196">
        <v>0</v>
      </c>
      <c r="U94" s="196">
        <v>319.97000000000003</v>
      </c>
      <c r="V94" s="196">
        <v>3.5</v>
      </c>
      <c r="W94" s="196">
        <v>11.11</v>
      </c>
      <c r="X94" s="196">
        <v>24.15</v>
      </c>
      <c r="Y94" s="196">
        <v>0</v>
      </c>
      <c r="Z94">
        <v>0</v>
      </c>
      <c r="AA94" s="196">
        <v>8.3000000000000007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68.33</v>
      </c>
      <c r="AQ94" s="196">
        <v>18.829999999999998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79.349999999999994</v>
      </c>
      <c r="L95" s="196">
        <v>33.840000000000003</v>
      </c>
      <c r="M95" s="196">
        <v>0</v>
      </c>
      <c r="N95" s="196">
        <v>13.92</v>
      </c>
      <c r="O95" s="196">
        <v>48.71</v>
      </c>
      <c r="P95" s="196">
        <v>43.86</v>
      </c>
      <c r="Q95" s="196">
        <v>1.81</v>
      </c>
      <c r="R95" s="196">
        <v>5.48</v>
      </c>
      <c r="S95" s="196">
        <v>2.71</v>
      </c>
      <c r="T95" s="196">
        <v>0</v>
      </c>
      <c r="U95" s="196">
        <v>319.97000000000003</v>
      </c>
      <c r="V95" s="196">
        <v>3.5</v>
      </c>
      <c r="W95" s="196">
        <v>11.11</v>
      </c>
      <c r="X95" s="196">
        <v>24.15</v>
      </c>
      <c r="Y95" s="196">
        <v>0</v>
      </c>
      <c r="Z95">
        <v>0</v>
      </c>
      <c r="AA95" s="196">
        <v>8.3000000000000007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68.33</v>
      </c>
      <c r="AQ95" s="196">
        <v>18.829999999999998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60.75</v>
      </c>
      <c r="L96" s="196">
        <v>33.840000000000003</v>
      </c>
      <c r="M96" s="196">
        <v>0</v>
      </c>
      <c r="N96" s="196">
        <v>13.92</v>
      </c>
      <c r="O96" s="196">
        <v>48.71</v>
      </c>
      <c r="P96" s="196">
        <v>43.86</v>
      </c>
      <c r="Q96" s="196">
        <v>1.81</v>
      </c>
      <c r="R96" s="196">
        <v>3.74</v>
      </c>
      <c r="S96" s="196">
        <v>2.71</v>
      </c>
      <c r="T96" s="196">
        <v>0</v>
      </c>
      <c r="U96" s="196">
        <v>319.97000000000003</v>
      </c>
      <c r="V96" s="196">
        <v>3.5</v>
      </c>
      <c r="W96" s="196">
        <v>11.11</v>
      </c>
      <c r="X96" s="196">
        <v>24.15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68.33</v>
      </c>
      <c r="AQ96" s="196">
        <v>18.829999999999998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56.09</v>
      </c>
      <c r="L97" s="196">
        <v>33.840000000000003</v>
      </c>
      <c r="M97" s="196">
        <v>0</v>
      </c>
      <c r="N97" s="196">
        <v>13.92</v>
      </c>
      <c r="O97" s="196">
        <v>48.71</v>
      </c>
      <c r="P97" s="196">
        <v>43.86</v>
      </c>
      <c r="Q97" s="196">
        <v>1.81</v>
      </c>
      <c r="R97" s="196">
        <v>3.74</v>
      </c>
      <c r="S97" s="196">
        <v>2.71</v>
      </c>
      <c r="T97" s="196">
        <v>0</v>
      </c>
      <c r="U97" s="196">
        <v>319.97000000000003</v>
      </c>
      <c r="V97" s="196">
        <v>3.5</v>
      </c>
      <c r="W97" s="196">
        <v>11.11</v>
      </c>
      <c r="X97" s="196">
        <v>24.15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68.33</v>
      </c>
      <c r="AQ97" s="196">
        <v>18.829999999999998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56.09</v>
      </c>
      <c r="L98" s="196">
        <v>33.840000000000003</v>
      </c>
      <c r="M98" s="196">
        <v>0</v>
      </c>
      <c r="N98" s="196">
        <v>13.92</v>
      </c>
      <c r="O98" s="196">
        <v>48.71</v>
      </c>
      <c r="P98" s="196">
        <v>43.86</v>
      </c>
      <c r="Q98" s="196">
        <v>1.81</v>
      </c>
      <c r="R98" s="196">
        <v>3.74</v>
      </c>
      <c r="S98" s="196">
        <v>2.71</v>
      </c>
      <c r="T98" s="196">
        <v>0</v>
      </c>
      <c r="U98" s="196">
        <v>319.97000000000003</v>
      </c>
      <c r="V98" s="196">
        <v>3.5</v>
      </c>
      <c r="W98" s="196">
        <v>11.11</v>
      </c>
      <c r="X98" s="196">
        <v>24.15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68.33</v>
      </c>
      <c r="AQ98" s="196">
        <v>18.829999999999998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1.6436275000000022</v>
      </c>
      <c r="L99">
        <f t="shared" si="0"/>
        <v>1.0439350000000007</v>
      </c>
      <c r="M99">
        <f t="shared" si="0"/>
        <v>0</v>
      </c>
      <c r="N99">
        <f t="shared" si="0"/>
        <v>0.60552000000000039</v>
      </c>
      <c r="O99">
        <f t="shared" si="0"/>
        <v>1.1690400000000007</v>
      </c>
      <c r="P99">
        <f t="shared" si="0"/>
        <v>1.0370275000000018</v>
      </c>
      <c r="Q99">
        <f t="shared" si="0"/>
        <v>6.0247500000000086E-2</v>
      </c>
      <c r="R99">
        <f t="shared" si="0"/>
        <v>0.15611000000000003</v>
      </c>
      <c r="S99">
        <f t="shared" si="0"/>
        <v>8.5110000000000019E-2</v>
      </c>
      <c r="T99">
        <f t="shared" si="0"/>
        <v>0</v>
      </c>
      <c r="U99">
        <f t="shared" si="0"/>
        <v>7.6792800000000101</v>
      </c>
      <c r="V99">
        <f t="shared" si="0"/>
        <v>7.7047500000000005E-2</v>
      </c>
      <c r="W99">
        <f t="shared" si="0"/>
        <v>0.25408000000000025</v>
      </c>
      <c r="X99">
        <f t="shared" si="0"/>
        <v>0.57970250000000101</v>
      </c>
      <c r="Y99">
        <f t="shared" si="0"/>
        <v>0</v>
      </c>
      <c r="Z99">
        <f t="shared" si="0"/>
        <v>0</v>
      </c>
      <c r="AA99">
        <f t="shared" si="0"/>
        <v>0.20006000000000024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1.1720225000000009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1.5848425000000008</v>
      </c>
      <c r="AQ99">
        <f t="shared" si="0"/>
        <v>0.43359999999999949</v>
      </c>
      <c r="AR99">
        <f t="shared" si="0"/>
        <v>0.2241725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4.5199999999999996</v>
      </c>
      <c r="L3" s="196">
        <v>307.44</v>
      </c>
      <c r="M3" s="196">
        <v>27.29</v>
      </c>
      <c r="N3" s="196">
        <v>35.03</v>
      </c>
      <c r="O3" s="196">
        <v>0</v>
      </c>
      <c r="P3" s="196">
        <v>26.25</v>
      </c>
      <c r="Q3" s="196">
        <v>2.9</v>
      </c>
      <c r="R3" s="196">
        <v>9.9600000000000009</v>
      </c>
      <c r="S3" s="196">
        <v>3.87</v>
      </c>
      <c r="T3" s="196">
        <v>0</v>
      </c>
      <c r="U3" s="196">
        <v>24.85</v>
      </c>
      <c r="V3" s="196">
        <v>4.2300000000000004</v>
      </c>
      <c r="W3" s="196">
        <v>13.41</v>
      </c>
      <c r="X3" s="196">
        <v>29.17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75.11</v>
      </c>
      <c r="AQ3" s="196">
        <v>22.75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4.5199999999999996</v>
      </c>
      <c r="L4" s="196">
        <v>307.44</v>
      </c>
      <c r="M4" s="196">
        <v>27.29</v>
      </c>
      <c r="N4" s="196">
        <v>35.03</v>
      </c>
      <c r="O4" s="196">
        <v>0</v>
      </c>
      <c r="P4" s="196">
        <v>26.25</v>
      </c>
      <c r="Q4" s="196">
        <v>2.96</v>
      </c>
      <c r="R4" s="196">
        <v>9.9600000000000009</v>
      </c>
      <c r="S4" s="196">
        <v>3.87</v>
      </c>
      <c r="T4" s="196">
        <v>0</v>
      </c>
      <c r="U4" s="196">
        <v>24.85</v>
      </c>
      <c r="V4" s="196">
        <v>4.2300000000000004</v>
      </c>
      <c r="W4" s="196">
        <v>13.41</v>
      </c>
      <c r="X4" s="196">
        <v>29.17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75.11</v>
      </c>
      <c r="AQ4" s="196">
        <v>22.75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4.5199999999999996</v>
      </c>
      <c r="L5" s="196">
        <v>307.44</v>
      </c>
      <c r="M5" s="196">
        <v>27.29</v>
      </c>
      <c r="N5" s="196">
        <v>35.03</v>
      </c>
      <c r="O5" s="196">
        <v>0</v>
      </c>
      <c r="P5" s="196">
        <v>26.25</v>
      </c>
      <c r="Q5" s="196">
        <v>2.96</v>
      </c>
      <c r="R5" s="196">
        <v>9.9600000000000009</v>
      </c>
      <c r="S5" s="196">
        <v>3.87</v>
      </c>
      <c r="T5" s="196">
        <v>0</v>
      </c>
      <c r="U5" s="196">
        <v>24.85</v>
      </c>
      <c r="V5" s="196">
        <v>4.2300000000000004</v>
      </c>
      <c r="W5" s="196">
        <v>13.41</v>
      </c>
      <c r="X5" s="196">
        <v>29.17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75.11</v>
      </c>
      <c r="AQ5" s="196">
        <v>22.75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4.5199999999999996</v>
      </c>
      <c r="L6" s="196">
        <v>307.44</v>
      </c>
      <c r="M6" s="196">
        <v>27.29</v>
      </c>
      <c r="N6" s="196">
        <v>35.03</v>
      </c>
      <c r="O6" s="196">
        <v>0</v>
      </c>
      <c r="P6" s="196">
        <v>26.25</v>
      </c>
      <c r="Q6" s="196">
        <v>2.96</v>
      </c>
      <c r="R6" s="196">
        <v>9.9600000000000009</v>
      </c>
      <c r="S6" s="196">
        <v>3.87</v>
      </c>
      <c r="T6" s="196">
        <v>0</v>
      </c>
      <c r="U6" s="196">
        <v>24.85</v>
      </c>
      <c r="V6" s="196">
        <v>4.2300000000000004</v>
      </c>
      <c r="W6" s="196">
        <v>13.41</v>
      </c>
      <c r="X6" s="196">
        <v>29.17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75.11</v>
      </c>
      <c r="AQ6" s="196">
        <v>22.75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307.44</v>
      </c>
      <c r="M7" s="196">
        <v>27.29</v>
      </c>
      <c r="N7" s="196">
        <v>35.03</v>
      </c>
      <c r="O7" s="196">
        <v>0</v>
      </c>
      <c r="P7" s="196">
        <v>26.25</v>
      </c>
      <c r="Q7" s="196">
        <v>2.96</v>
      </c>
      <c r="R7" s="196">
        <v>4.96</v>
      </c>
      <c r="S7" s="196">
        <v>3.87</v>
      </c>
      <c r="T7" s="196">
        <v>0</v>
      </c>
      <c r="U7" s="196">
        <v>24.85</v>
      </c>
      <c r="V7" s="196">
        <v>0</v>
      </c>
      <c r="W7" s="196">
        <v>13.41</v>
      </c>
      <c r="X7" s="196">
        <v>29.17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75.11</v>
      </c>
      <c r="AQ7" s="196">
        <v>22.75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307.44</v>
      </c>
      <c r="M8" s="196">
        <v>27.29</v>
      </c>
      <c r="N8" s="196">
        <v>35.03</v>
      </c>
      <c r="O8" s="196">
        <v>0</v>
      </c>
      <c r="P8" s="196">
        <v>26.25</v>
      </c>
      <c r="Q8" s="196">
        <v>2.96</v>
      </c>
      <c r="R8" s="196">
        <v>0</v>
      </c>
      <c r="S8" s="196">
        <v>3.87</v>
      </c>
      <c r="T8" s="196">
        <v>0</v>
      </c>
      <c r="U8" s="196">
        <v>24.85</v>
      </c>
      <c r="V8" s="196">
        <v>0</v>
      </c>
      <c r="W8" s="196">
        <v>13.41</v>
      </c>
      <c r="X8" s="196">
        <v>29.17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75.11</v>
      </c>
      <c r="AQ8" s="196">
        <v>22.75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307.44</v>
      </c>
      <c r="M9" s="196">
        <v>27.29</v>
      </c>
      <c r="N9" s="196">
        <v>35.03</v>
      </c>
      <c r="O9" s="196">
        <v>0</v>
      </c>
      <c r="P9" s="196">
        <v>26.25</v>
      </c>
      <c r="Q9" s="196">
        <v>2.96</v>
      </c>
      <c r="R9" s="196">
        <v>0</v>
      </c>
      <c r="S9" s="196">
        <v>3.87</v>
      </c>
      <c r="T9" s="196">
        <v>0</v>
      </c>
      <c r="U9" s="196">
        <v>24.85</v>
      </c>
      <c r="V9" s="196">
        <v>0</v>
      </c>
      <c r="W9" s="196">
        <v>13.41</v>
      </c>
      <c r="X9" s="196">
        <v>29.17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75.11</v>
      </c>
      <c r="AQ9" s="196">
        <v>22.75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307.44</v>
      </c>
      <c r="M10" s="196">
        <v>27.29</v>
      </c>
      <c r="N10" s="196">
        <v>35.03</v>
      </c>
      <c r="O10" s="196">
        <v>0</v>
      </c>
      <c r="P10" s="196">
        <v>26.25</v>
      </c>
      <c r="Q10" s="196">
        <v>2.96</v>
      </c>
      <c r="R10" s="196">
        <v>0</v>
      </c>
      <c r="S10" s="196">
        <v>3.87</v>
      </c>
      <c r="T10" s="196">
        <v>0</v>
      </c>
      <c r="U10" s="196">
        <v>24.85</v>
      </c>
      <c r="V10" s="196">
        <v>0</v>
      </c>
      <c r="W10" s="196">
        <v>13.41</v>
      </c>
      <c r="X10" s="196">
        <v>29.17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75.11</v>
      </c>
      <c r="AQ10" s="196">
        <v>22.75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307.44</v>
      </c>
      <c r="M11" s="196">
        <v>27.29</v>
      </c>
      <c r="N11" s="196">
        <v>35.03</v>
      </c>
      <c r="O11" s="196">
        <v>0</v>
      </c>
      <c r="P11" s="196">
        <v>26.25</v>
      </c>
      <c r="Q11" s="196">
        <v>2.96</v>
      </c>
      <c r="R11" s="196">
        <v>0</v>
      </c>
      <c r="S11" s="196">
        <v>3.87</v>
      </c>
      <c r="T11" s="196">
        <v>0</v>
      </c>
      <c r="U11" s="196">
        <v>24.85</v>
      </c>
      <c r="V11" s="196">
        <v>0</v>
      </c>
      <c r="W11" s="196">
        <v>13.41</v>
      </c>
      <c r="X11" s="196">
        <v>29.17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75.11</v>
      </c>
      <c r="AQ11" s="196">
        <v>22.75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307.44</v>
      </c>
      <c r="M12" s="196">
        <v>27.29</v>
      </c>
      <c r="N12" s="196">
        <v>35.03</v>
      </c>
      <c r="O12" s="196">
        <v>0</v>
      </c>
      <c r="P12" s="196">
        <v>26.25</v>
      </c>
      <c r="Q12" s="196">
        <v>2.96</v>
      </c>
      <c r="R12" s="196">
        <v>0</v>
      </c>
      <c r="S12" s="196">
        <v>3.87</v>
      </c>
      <c r="T12" s="196">
        <v>0</v>
      </c>
      <c r="U12" s="196">
        <v>24.85</v>
      </c>
      <c r="V12" s="196">
        <v>1.8</v>
      </c>
      <c r="W12" s="196">
        <v>13.41</v>
      </c>
      <c r="X12" s="196">
        <v>29.17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75.11</v>
      </c>
      <c r="AQ12" s="196">
        <v>22.75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307.44</v>
      </c>
      <c r="M13" s="196">
        <v>27.29</v>
      </c>
      <c r="N13" s="196">
        <v>35.03</v>
      </c>
      <c r="O13" s="196">
        <v>0</v>
      </c>
      <c r="P13" s="196">
        <v>26.25</v>
      </c>
      <c r="Q13" s="196">
        <v>2.96</v>
      </c>
      <c r="R13" s="196">
        <v>0</v>
      </c>
      <c r="S13" s="196">
        <v>3.87</v>
      </c>
      <c r="T13" s="196">
        <v>0</v>
      </c>
      <c r="U13" s="196">
        <v>24.85</v>
      </c>
      <c r="V13" s="196">
        <v>0</v>
      </c>
      <c r="W13" s="196">
        <v>13.41</v>
      </c>
      <c r="X13" s="196">
        <v>29.17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75.11</v>
      </c>
      <c r="AQ13" s="196">
        <v>22.75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307.44</v>
      </c>
      <c r="M14" s="196">
        <v>27.29</v>
      </c>
      <c r="N14" s="196">
        <v>35.03</v>
      </c>
      <c r="O14" s="196">
        <v>0</v>
      </c>
      <c r="P14" s="196">
        <v>26.25</v>
      </c>
      <c r="Q14" s="196">
        <v>2.96</v>
      </c>
      <c r="R14" s="196">
        <v>0</v>
      </c>
      <c r="S14" s="196">
        <v>3.87</v>
      </c>
      <c r="T14" s="196">
        <v>0</v>
      </c>
      <c r="U14" s="196">
        <v>24.85</v>
      </c>
      <c r="V14" s="196">
        <v>0</v>
      </c>
      <c r="W14" s="196">
        <v>13.41</v>
      </c>
      <c r="X14" s="196">
        <v>29.17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75.11</v>
      </c>
      <c r="AQ14" s="196">
        <v>22.75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307.44</v>
      </c>
      <c r="M15" s="196">
        <v>27.29</v>
      </c>
      <c r="N15" s="196">
        <v>35.03</v>
      </c>
      <c r="O15" s="196">
        <v>0</v>
      </c>
      <c r="P15" s="196">
        <v>26.25</v>
      </c>
      <c r="Q15" s="196">
        <v>2.96</v>
      </c>
      <c r="R15" s="196">
        <v>0</v>
      </c>
      <c r="S15" s="196">
        <v>3.87</v>
      </c>
      <c r="T15" s="196">
        <v>0</v>
      </c>
      <c r="U15" s="196">
        <v>24.85</v>
      </c>
      <c r="V15" s="196">
        <v>0</v>
      </c>
      <c r="W15" s="196">
        <v>13.41</v>
      </c>
      <c r="X15" s="196">
        <v>29.17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75.11</v>
      </c>
      <c r="AQ15" s="196">
        <v>22.75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307.44</v>
      </c>
      <c r="M16" s="196">
        <v>27.29</v>
      </c>
      <c r="N16" s="196">
        <v>35.03</v>
      </c>
      <c r="O16" s="196">
        <v>0</v>
      </c>
      <c r="P16" s="196">
        <v>26.25</v>
      </c>
      <c r="Q16" s="196">
        <v>2.96</v>
      </c>
      <c r="R16" s="196">
        <v>0</v>
      </c>
      <c r="S16" s="196">
        <v>3.87</v>
      </c>
      <c r="T16" s="196">
        <v>0</v>
      </c>
      <c r="U16" s="196">
        <v>24.85</v>
      </c>
      <c r="V16" s="196">
        <v>0</v>
      </c>
      <c r="W16" s="196">
        <v>13.41</v>
      </c>
      <c r="X16" s="196">
        <v>29.17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75.11</v>
      </c>
      <c r="AQ16" s="196">
        <v>22.75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307.44</v>
      </c>
      <c r="M17" s="196">
        <v>27.29</v>
      </c>
      <c r="N17" s="196">
        <v>35.03</v>
      </c>
      <c r="O17" s="196">
        <v>0</v>
      </c>
      <c r="P17" s="196">
        <v>26.25</v>
      </c>
      <c r="Q17" s="196">
        <v>2.96</v>
      </c>
      <c r="R17" s="196">
        <v>0</v>
      </c>
      <c r="S17" s="196">
        <v>3.87</v>
      </c>
      <c r="T17" s="196">
        <v>0</v>
      </c>
      <c r="U17" s="196">
        <v>24.85</v>
      </c>
      <c r="V17" s="196">
        <v>0</v>
      </c>
      <c r="W17" s="196">
        <v>13.41</v>
      </c>
      <c r="X17" s="196">
        <v>29.17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75.11</v>
      </c>
      <c r="AQ17" s="196">
        <v>22.75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307.44</v>
      </c>
      <c r="M18" s="196">
        <v>27.29</v>
      </c>
      <c r="N18" s="196">
        <v>35.03</v>
      </c>
      <c r="O18" s="196">
        <v>0</v>
      </c>
      <c r="P18" s="196">
        <v>26.25</v>
      </c>
      <c r="Q18" s="196">
        <v>2.96</v>
      </c>
      <c r="R18" s="196">
        <v>0</v>
      </c>
      <c r="S18" s="196">
        <v>3.87</v>
      </c>
      <c r="T18" s="196">
        <v>0</v>
      </c>
      <c r="U18" s="196">
        <v>24.85</v>
      </c>
      <c r="V18" s="196">
        <v>0</v>
      </c>
      <c r="W18" s="196">
        <v>13.41</v>
      </c>
      <c r="X18" s="196">
        <v>29.17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75.11</v>
      </c>
      <c r="AQ18" s="196">
        <v>22.75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307.44</v>
      </c>
      <c r="M19" s="196">
        <v>27.29</v>
      </c>
      <c r="N19" s="196">
        <v>35.03</v>
      </c>
      <c r="O19" s="196">
        <v>0</v>
      </c>
      <c r="P19" s="196">
        <v>26.25</v>
      </c>
      <c r="Q19" s="196">
        <v>2.96</v>
      </c>
      <c r="R19" s="196">
        <v>0</v>
      </c>
      <c r="S19" s="196">
        <v>3.87</v>
      </c>
      <c r="T19" s="196">
        <v>0</v>
      </c>
      <c r="U19" s="196">
        <v>24.85</v>
      </c>
      <c r="V19" s="196">
        <v>0</v>
      </c>
      <c r="W19" s="196">
        <v>13.41</v>
      </c>
      <c r="X19" s="196">
        <v>29.17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75.11</v>
      </c>
      <c r="AQ19" s="196">
        <v>22.75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307.44</v>
      </c>
      <c r="M20" s="196">
        <v>27.29</v>
      </c>
      <c r="N20" s="196">
        <v>35.03</v>
      </c>
      <c r="O20" s="196">
        <v>0</v>
      </c>
      <c r="P20" s="196">
        <v>26.25</v>
      </c>
      <c r="Q20" s="196">
        <v>2.96</v>
      </c>
      <c r="R20" s="196">
        <v>0</v>
      </c>
      <c r="S20" s="196">
        <v>3.87</v>
      </c>
      <c r="T20" s="196">
        <v>0</v>
      </c>
      <c r="U20" s="196">
        <v>24.85</v>
      </c>
      <c r="V20" s="196">
        <v>0</v>
      </c>
      <c r="W20" s="196">
        <v>13.41</v>
      </c>
      <c r="X20" s="196">
        <v>29.17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75.11</v>
      </c>
      <c r="AQ20" s="196">
        <v>22.75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338.38</v>
      </c>
      <c r="M21" s="196">
        <v>27.29</v>
      </c>
      <c r="N21" s="196">
        <v>35.03</v>
      </c>
      <c r="O21" s="196">
        <v>0</v>
      </c>
      <c r="P21" s="196">
        <v>26.25</v>
      </c>
      <c r="Q21" s="196">
        <v>2.96</v>
      </c>
      <c r="R21" s="196">
        <v>0</v>
      </c>
      <c r="S21" s="196">
        <v>3.87</v>
      </c>
      <c r="T21" s="196">
        <v>0</v>
      </c>
      <c r="U21" s="196">
        <v>24.85</v>
      </c>
      <c r="V21" s="196">
        <v>0</v>
      </c>
      <c r="W21" s="196">
        <v>13.41</v>
      </c>
      <c r="X21" s="196">
        <v>29.17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75.11</v>
      </c>
      <c r="AQ21" s="196">
        <v>22.75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415.72</v>
      </c>
      <c r="M22" s="196">
        <v>27.29</v>
      </c>
      <c r="N22" s="196">
        <v>35.03</v>
      </c>
      <c r="O22" s="196">
        <v>0</v>
      </c>
      <c r="P22" s="196">
        <v>26.25</v>
      </c>
      <c r="Q22" s="196">
        <v>2.96</v>
      </c>
      <c r="R22" s="196">
        <v>0</v>
      </c>
      <c r="S22" s="196">
        <v>3.87</v>
      </c>
      <c r="T22" s="196">
        <v>0</v>
      </c>
      <c r="U22" s="196">
        <v>24.85</v>
      </c>
      <c r="V22" s="196">
        <v>0</v>
      </c>
      <c r="W22" s="196">
        <v>13.41</v>
      </c>
      <c r="X22" s="196">
        <v>29.17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75.11</v>
      </c>
      <c r="AQ22" s="196">
        <v>22.75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4.5199999999999996</v>
      </c>
      <c r="L23" s="196">
        <v>483.41</v>
      </c>
      <c r="M23" s="196">
        <v>27.29</v>
      </c>
      <c r="N23" s="196">
        <v>35.03</v>
      </c>
      <c r="O23" s="196">
        <v>0</v>
      </c>
      <c r="P23" s="196">
        <v>26.25</v>
      </c>
      <c r="Q23" s="196">
        <v>2.96</v>
      </c>
      <c r="R23" s="196">
        <v>9.67</v>
      </c>
      <c r="S23" s="196">
        <v>3.87</v>
      </c>
      <c r="T23" s="196">
        <v>0</v>
      </c>
      <c r="U23" s="196">
        <v>24.85</v>
      </c>
      <c r="V23" s="196">
        <v>3.07</v>
      </c>
      <c r="W23" s="196">
        <v>13.41</v>
      </c>
      <c r="X23" s="196">
        <v>29.17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75.11</v>
      </c>
      <c r="AQ23" s="196">
        <v>22.75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4.5199999999999996</v>
      </c>
      <c r="L24" s="196">
        <v>559.29999999999995</v>
      </c>
      <c r="M24" s="196">
        <v>27.29</v>
      </c>
      <c r="N24" s="196">
        <v>35.03</v>
      </c>
      <c r="O24" s="196">
        <v>0</v>
      </c>
      <c r="P24" s="196">
        <v>26.25</v>
      </c>
      <c r="Q24" s="196">
        <v>2.96</v>
      </c>
      <c r="R24" s="196">
        <v>9.67</v>
      </c>
      <c r="S24" s="196">
        <v>7.83</v>
      </c>
      <c r="T24" s="196">
        <v>0</v>
      </c>
      <c r="U24" s="196">
        <v>24.85</v>
      </c>
      <c r="V24" s="196">
        <v>3.81</v>
      </c>
      <c r="W24" s="196">
        <v>13.41</v>
      </c>
      <c r="X24" s="196">
        <v>29.17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69.61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75.11</v>
      </c>
      <c r="AQ24" s="196">
        <v>22.75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4.5199999999999996</v>
      </c>
      <c r="L25" s="196">
        <v>559.29999999999995</v>
      </c>
      <c r="M25" s="196">
        <v>27.29</v>
      </c>
      <c r="N25" s="196">
        <v>35.03</v>
      </c>
      <c r="O25" s="196">
        <v>0</v>
      </c>
      <c r="P25" s="196">
        <v>26.25</v>
      </c>
      <c r="Q25" s="196">
        <v>2.96</v>
      </c>
      <c r="R25" s="196">
        <v>9.67</v>
      </c>
      <c r="S25" s="196">
        <v>7.83</v>
      </c>
      <c r="T25" s="196">
        <v>0</v>
      </c>
      <c r="U25" s="196">
        <v>24.85</v>
      </c>
      <c r="V25" s="196">
        <v>4.2300000000000004</v>
      </c>
      <c r="W25" s="196">
        <v>13.41</v>
      </c>
      <c r="X25" s="196">
        <v>29.17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69.61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75.11</v>
      </c>
      <c r="AQ25" s="196">
        <v>22.75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4.5199999999999996</v>
      </c>
      <c r="L26" s="196">
        <v>559.29999999999995</v>
      </c>
      <c r="M26" s="196">
        <v>27.29</v>
      </c>
      <c r="N26" s="196">
        <v>35.03</v>
      </c>
      <c r="O26" s="196">
        <v>0</v>
      </c>
      <c r="P26" s="196">
        <v>26.25</v>
      </c>
      <c r="Q26" s="196">
        <v>2.96</v>
      </c>
      <c r="R26" s="196">
        <v>9.67</v>
      </c>
      <c r="S26" s="196">
        <v>7.83</v>
      </c>
      <c r="T26" s="196">
        <v>0</v>
      </c>
      <c r="U26" s="196">
        <v>24.85</v>
      </c>
      <c r="V26" s="196">
        <v>4.2300000000000004</v>
      </c>
      <c r="W26" s="196">
        <v>13.41</v>
      </c>
      <c r="X26" s="196">
        <v>29.17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69.61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75.11</v>
      </c>
      <c r="AQ26" s="196">
        <v>22.75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4.5199999999999996</v>
      </c>
      <c r="L27" s="196">
        <v>559.29</v>
      </c>
      <c r="M27" s="196">
        <v>27.29</v>
      </c>
      <c r="N27" s="196">
        <v>35.03</v>
      </c>
      <c r="O27" s="196">
        <v>0</v>
      </c>
      <c r="P27" s="196">
        <v>26.25</v>
      </c>
      <c r="Q27" s="196">
        <v>2.96</v>
      </c>
      <c r="R27" s="196">
        <v>9.67</v>
      </c>
      <c r="S27" s="196">
        <v>7.83</v>
      </c>
      <c r="T27" s="196">
        <v>0</v>
      </c>
      <c r="U27" s="196">
        <v>24.85</v>
      </c>
      <c r="V27" s="196">
        <v>4.2300000000000004</v>
      </c>
      <c r="W27" s="196">
        <v>13.41</v>
      </c>
      <c r="X27" s="196">
        <v>29.17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75.11</v>
      </c>
      <c r="AQ27" s="196">
        <v>22.75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4.5199999999999996</v>
      </c>
      <c r="L28" s="196">
        <v>483.41</v>
      </c>
      <c r="M28" s="196">
        <v>27.29</v>
      </c>
      <c r="N28" s="196">
        <v>35.03</v>
      </c>
      <c r="O28" s="196">
        <v>0</v>
      </c>
      <c r="P28" s="196">
        <v>26.25</v>
      </c>
      <c r="Q28" s="196">
        <v>2.96</v>
      </c>
      <c r="R28" s="196">
        <v>9.67</v>
      </c>
      <c r="S28" s="196">
        <v>3.87</v>
      </c>
      <c r="T28" s="196">
        <v>0</v>
      </c>
      <c r="U28" s="196">
        <v>24.85</v>
      </c>
      <c r="V28" s="196">
        <v>4.2300000000000004</v>
      </c>
      <c r="W28" s="196">
        <v>13.41</v>
      </c>
      <c r="X28" s="196">
        <v>29.17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75.11</v>
      </c>
      <c r="AQ28" s="196">
        <v>22.75</v>
      </c>
      <c r="AR28" s="196">
        <v>0.28999999999999998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4.5199999999999996</v>
      </c>
      <c r="L29" s="196">
        <v>406.06</v>
      </c>
      <c r="M29" s="196">
        <v>27.29</v>
      </c>
      <c r="N29" s="196">
        <v>35.03</v>
      </c>
      <c r="O29" s="196">
        <v>0</v>
      </c>
      <c r="P29" s="196">
        <v>26.25</v>
      </c>
      <c r="Q29" s="196">
        <v>2.96</v>
      </c>
      <c r="R29" s="196">
        <v>9.67</v>
      </c>
      <c r="S29" s="196">
        <v>3.87</v>
      </c>
      <c r="T29" s="196">
        <v>0</v>
      </c>
      <c r="U29" s="196">
        <v>24.85</v>
      </c>
      <c r="V29" s="196">
        <v>4.2300000000000004</v>
      </c>
      <c r="W29" s="196">
        <v>13.41</v>
      </c>
      <c r="X29" s="196">
        <v>29.17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52.82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75.11</v>
      </c>
      <c r="AQ29" s="196">
        <v>22.75</v>
      </c>
      <c r="AR29" s="196">
        <v>2.65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4.5199999999999996</v>
      </c>
      <c r="L30" s="196">
        <v>338.38</v>
      </c>
      <c r="M30" s="196">
        <v>27.29</v>
      </c>
      <c r="N30" s="196">
        <v>35.03</v>
      </c>
      <c r="O30" s="196">
        <v>0</v>
      </c>
      <c r="P30" s="196">
        <v>26.25</v>
      </c>
      <c r="Q30" s="196">
        <v>2.96</v>
      </c>
      <c r="R30" s="196">
        <v>9.67</v>
      </c>
      <c r="S30" s="196">
        <v>3.87</v>
      </c>
      <c r="T30" s="196">
        <v>0</v>
      </c>
      <c r="U30" s="196">
        <v>24.85</v>
      </c>
      <c r="V30" s="196">
        <v>4.2300000000000004</v>
      </c>
      <c r="W30" s="196">
        <v>13.41</v>
      </c>
      <c r="X30" s="196">
        <v>29.17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52.82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75.11</v>
      </c>
      <c r="AQ30" s="196">
        <v>22.75</v>
      </c>
      <c r="AR30" s="196">
        <v>8.31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4.5199999999999996</v>
      </c>
      <c r="L31" s="196">
        <v>307.44</v>
      </c>
      <c r="M31" s="196">
        <v>27.29</v>
      </c>
      <c r="N31" s="196">
        <v>35.03</v>
      </c>
      <c r="O31" s="196">
        <v>0</v>
      </c>
      <c r="P31" s="196">
        <v>26.25</v>
      </c>
      <c r="Q31" s="196">
        <v>2.96</v>
      </c>
      <c r="R31" s="196">
        <v>9.67</v>
      </c>
      <c r="S31" s="196">
        <v>3.87</v>
      </c>
      <c r="T31" s="196">
        <v>0</v>
      </c>
      <c r="U31" s="196">
        <v>24.85</v>
      </c>
      <c r="V31" s="196">
        <v>4.2300000000000004</v>
      </c>
      <c r="W31" s="196">
        <v>13.41</v>
      </c>
      <c r="X31" s="196">
        <v>29.17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52.82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69.95</v>
      </c>
      <c r="AQ31" s="196">
        <v>22.75</v>
      </c>
      <c r="AR31" s="196">
        <v>17.7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4.5199999999999996</v>
      </c>
      <c r="L32" s="196">
        <v>307.44</v>
      </c>
      <c r="M32" s="196">
        <v>27.29</v>
      </c>
      <c r="N32" s="196">
        <v>35.03</v>
      </c>
      <c r="O32" s="196">
        <v>0</v>
      </c>
      <c r="P32" s="196">
        <v>26.25</v>
      </c>
      <c r="Q32" s="196">
        <v>2.96</v>
      </c>
      <c r="R32" s="196">
        <v>9.67</v>
      </c>
      <c r="S32" s="196">
        <v>3.87</v>
      </c>
      <c r="T32" s="196">
        <v>0</v>
      </c>
      <c r="U32" s="196">
        <v>24.85</v>
      </c>
      <c r="V32" s="196">
        <v>4.2300000000000004</v>
      </c>
      <c r="W32" s="196">
        <v>13.41</v>
      </c>
      <c r="X32" s="196">
        <v>29.17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52.82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69.95</v>
      </c>
      <c r="AQ32" s="196">
        <v>22.75</v>
      </c>
      <c r="AR32" s="196">
        <v>17.7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307.44</v>
      </c>
      <c r="M33" s="196">
        <v>27.29</v>
      </c>
      <c r="N33" s="196">
        <v>35.03</v>
      </c>
      <c r="O33" s="196">
        <v>0</v>
      </c>
      <c r="P33" s="196">
        <v>26.25</v>
      </c>
      <c r="Q33" s="196">
        <v>0</v>
      </c>
      <c r="R33" s="196">
        <v>0</v>
      </c>
      <c r="S33" s="196">
        <v>0</v>
      </c>
      <c r="T33" s="196">
        <v>0</v>
      </c>
      <c r="U33" s="196">
        <v>24.85</v>
      </c>
      <c r="V33" s="196">
        <v>0</v>
      </c>
      <c r="W33" s="196">
        <v>13.41</v>
      </c>
      <c r="X33" s="196">
        <v>29.17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52.82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69.95</v>
      </c>
      <c r="AQ33" s="196">
        <v>22.75</v>
      </c>
      <c r="AR33" s="196">
        <v>17.7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307.44</v>
      </c>
      <c r="M34" s="196">
        <v>27.29</v>
      </c>
      <c r="N34" s="196">
        <v>35.03</v>
      </c>
      <c r="O34" s="196">
        <v>0</v>
      </c>
      <c r="P34" s="196">
        <v>26.25</v>
      </c>
      <c r="Q34" s="196">
        <v>0</v>
      </c>
      <c r="R34" s="196">
        <v>0</v>
      </c>
      <c r="S34" s="196">
        <v>0</v>
      </c>
      <c r="T34" s="196">
        <v>0</v>
      </c>
      <c r="U34" s="196">
        <v>24.85</v>
      </c>
      <c r="V34" s="196">
        <v>0</v>
      </c>
      <c r="W34" s="196">
        <v>13.41</v>
      </c>
      <c r="X34" s="196">
        <v>29.17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52.82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69.95</v>
      </c>
      <c r="AQ34" s="196">
        <v>22.75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307.44</v>
      </c>
      <c r="M35" s="196">
        <v>27.29</v>
      </c>
      <c r="N35" s="196">
        <v>35.03</v>
      </c>
      <c r="O35" s="196">
        <v>0</v>
      </c>
      <c r="P35" s="196">
        <v>26.25</v>
      </c>
      <c r="Q35" s="196">
        <v>0</v>
      </c>
      <c r="R35" s="196">
        <v>0</v>
      </c>
      <c r="S35" s="196">
        <v>0</v>
      </c>
      <c r="T35" s="196">
        <v>0</v>
      </c>
      <c r="U35" s="196">
        <v>24.85</v>
      </c>
      <c r="V35" s="196">
        <v>0</v>
      </c>
      <c r="W35" s="196">
        <v>13.41</v>
      </c>
      <c r="X35" s="196">
        <v>29.17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69.95</v>
      </c>
      <c r="AQ35" s="196">
        <v>22.75</v>
      </c>
      <c r="AR35" s="196">
        <v>19.2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307.44</v>
      </c>
      <c r="M36" s="196">
        <v>27.29</v>
      </c>
      <c r="N36" s="196">
        <v>35.03</v>
      </c>
      <c r="O36" s="196">
        <v>0</v>
      </c>
      <c r="P36" s="196">
        <v>26.25</v>
      </c>
      <c r="Q36" s="196">
        <v>0</v>
      </c>
      <c r="R36" s="196">
        <v>0</v>
      </c>
      <c r="S36" s="196">
        <v>0</v>
      </c>
      <c r="T36" s="196">
        <v>0</v>
      </c>
      <c r="U36" s="196">
        <v>24.85</v>
      </c>
      <c r="V36" s="196">
        <v>0</v>
      </c>
      <c r="W36" s="196">
        <v>13.41</v>
      </c>
      <c r="X36" s="196">
        <v>29.17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69.95</v>
      </c>
      <c r="AQ36" s="196">
        <v>22.75</v>
      </c>
      <c r="AR36" s="196">
        <v>21.2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307.44</v>
      </c>
      <c r="M37" s="196">
        <v>27.29</v>
      </c>
      <c r="N37" s="196">
        <v>35.03</v>
      </c>
      <c r="O37" s="196">
        <v>0</v>
      </c>
      <c r="P37" s="196">
        <v>26.25</v>
      </c>
      <c r="Q37" s="196">
        <v>0</v>
      </c>
      <c r="R37" s="196">
        <v>0</v>
      </c>
      <c r="S37" s="196">
        <v>0</v>
      </c>
      <c r="T37" s="196">
        <v>0</v>
      </c>
      <c r="U37" s="196">
        <v>24.85</v>
      </c>
      <c r="V37" s="196">
        <v>0</v>
      </c>
      <c r="W37" s="196">
        <v>13.41</v>
      </c>
      <c r="X37" s="196">
        <v>29.17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69.95</v>
      </c>
      <c r="AQ37" s="196">
        <v>22.75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307.44</v>
      </c>
      <c r="M38" s="196">
        <v>27.29</v>
      </c>
      <c r="N38" s="196">
        <v>35.03</v>
      </c>
      <c r="O38" s="196">
        <v>0</v>
      </c>
      <c r="P38" s="196">
        <v>26.25</v>
      </c>
      <c r="Q38" s="196">
        <v>0</v>
      </c>
      <c r="R38" s="196">
        <v>0.09</v>
      </c>
      <c r="S38" s="196">
        <v>0</v>
      </c>
      <c r="T38" s="196">
        <v>0</v>
      </c>
      <c r="U38" s="196">
        <v>24.85</v>
      </c>
      <c r="V38" s="196">
        <v>0</v>
      </c>
      <c r="W38" s="196">
        <v>13.41</v>
      </c>
      <c r="X38" s="196">
        <v>29.17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69.95</v>
      </c>
      <c r="AQ38" s="196">
        <v>22.75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307.44</v>
      </c>
      <c r="M39" s="196">
        <v>27.29</v>
      </c>
      <c r="N39" s="196">
        <v>35.03</v>
      </c>
      <c r="O39" s="196">
        <v>0</v>
      </c>
      <c r="P39" s="196">
        <v>26.25</v>
      </c>
      <c r="Q39" s="196">
        <v>0</v>
      </c>
      <c r="R39" s="196">
        <v>0</v>
      </c>
      <c r="S39" s="196">
        <v>0</v>
      </c>
      <c r="T39" s="196">
        <v>0</v>
      </c>
      <c r="U39" s="196">
        <v>24.85</v>
      </c>
      <c r="V39" s="196">
        <v>0</v>
      </c>
      <c r="W39" s="196">
        <v>13.41</v>
      </c>
      <c r="X39" s="196">
        <v>29.17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69.95</v>
      </c>
      <c r="AQ39" s="196">
        <v>22.75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307.44</v>
      </c>
      <c r="M40" s="196">
        <v>27.29</v>
      </c>
      <c r="N40" s="196">
        <v>35.03</v>
      </c>
      <c r="O40" s="196">
        <v>0</v>
      </c>
      <c r="P40" s="196">
        <v>26.25</v>
      </c>
      <c r="Q40" s="196">
        <v>0</v>
      </c>
      <c r="R40" s="196">
        <v>0</v>
      </c>
      <c r="S40" s="196">
        <v>0</v>
      </c>
      <c r="T40" s="196">
        <v>0</v>
      </c>
      <c r="U40" s="196">
        <v>24.85</v>
      </c>
      <c r="V40" s="196">
        <v>0</v>
      </c>
      <c r="W40" s="196">
        <v>13.41</v>
      </c>
      <c r="X40" s="196">
        <v>29.17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69.95</v>
      </c>
      <c r="AQ40" s="196">
        <v>22.75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307.44</v>
      </c>
      <c r="M41" s="196">
        <v>27.29</v>
      </c>
      <c r="N41" s="196">
        <v>35.03</v>
      </c>
      <c r="O41" s="196">
        <v>0</v>
      </c>
      <c r="P41" s="196">
        <v>26.25</v>
      </c>
      <c r="Q41" s="196">
        <v>0</v>
      </c>
      <c r="R41" s="196">
        <v>0</v>
      </c>
      <c r="S41" s="196">
        <v>0</v>
      </c>
      <c r="T41" s="196">
        <v>0</v>
      </c>
      <c r="U41" s="196">
        <v>24.85</v>
      </c>
      <c r="V41" s="196">
        <v>0</v>
      </c>
      <c r="W41" s="196">
        <v>13.41</v>
      </c>
      <c r="X41" s="196">
        <v>29.17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69.95</v>
      </c>
      <c r="AQ41" s="196">
        <v>22.75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307.44</v>
      </c>
      <c r="M42" s="196">
        <v>27.29</v>
      </c>
      <c r="N42" s="196">
        <v>35.03</v>
      </c>
      <c r="O42" s="196">
        <v>0</v>
      </c>
      <c r="P42" s="196">
        <v>26.25</v>
      </c>
      <c r="Q42" s="196">
        <v>0</v>
      </c>
      <c r="R42" s="196">
        <v>0</v>
      </c>
      <c r="S42" s="196">
        <v>0</v>
      </c>
      <c r="T42" s="196">
        <v>0</v>
      </c>
      <c r="U42" s="196">
        <v>24.85</v>
      </c>
      <c r="V42" s="196">
        <v>0</v>
      </c>
      <c r="W42" s="196">
        <v>13.41</v>
      </c>
      <c r="X42" s="196">
        <v>29.17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69.95</v>
      </c>
      <c r="AQ42" s="196">
        <v>22.75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307.44</v>
      </c>
      <c r="M43" s="196">
        <v>27.29</v>
      </c>
      <c r="N43" s="196">
        <v>35.03</v>
      </c>
      <c r="O43" s="196">
        <v>0</v>
      </c>
      <c r="P43" s="196">
        <v>26.25</v>
      </c>
      <c r="Q43" s="196">
        <v>0</v>
      </c>
      <c r="R43" s="196">
        <v>0</v>
      </c>
      <c r="S43" s="196">
        <v>0</v>
      </c>
      <c r="T43" s="196">
        <v>0</v>
      </c>
      <c r="U43" s="196">
        <v>24.85</v>
      </c>
      <c r="V43" s="196">
        <v>0</v>
      </c>
      <c r="W43" s="196">
        <v>13.41</v>
      </c>
      <c r="X43" s="196">
        <v>29.17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69.95</v>
      </c>
      <c r="AQ43" s="196">
        <v>22.75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307.44</v>
      </c>
      <c r="M44" s="196">
        <v>27.29</v>
      </c>
      <c r="N44" s="196">
        <v>35.03</v>
      </c>
      <c r="O44" s="196">
        <v>0</v>
      </c>
      <c r="P44" s="196">
        <v>26.25</v>
      </c>
      <c r="Q44" s="196">
        <v>0</v>
      </c>
      <c r="R44" s="196">
        <v>0</v>
      </c>
      <c r="S44" s="196">
        <v>0</v>
      </c>
      <c r="T44" s="196">
        <v>0</v>
      </c>
      <c r="U44" s="196">
        <v>24.85</v>
      </c>
      <c r="V44" s="196">
        <v>0</v>
      </c>
      <c r="W44" s="196">
        <v>13.41</v>
      </c>
      <c r="X44" s="196">
        <v>29.17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69.95</v>
      </c>
      <c r="AQ44" s="196">
        <v>22.75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307.44</v>
      </c>
      <c r="M45" s="196">
        <v>27.29</v>
      </c>
      <c r="N45" s="196">
        <v>35.03</v>
      </c>
      <c r="O45" s="196">
        <v>0</v>
      </c>
      <c r="P45" s="196">
        <v>26.25</v>
      </c>
      <c r="Q45" s="196">
        <v>0</v>
      </c>
      <c r="R45" s="196">
        <v>0</v>
      </c>
      <c r="S45" s="196">
        <v>0</v>
      </c>
      <c r="T45" s="196">
        <v>0</v>
      </c>
      <c r="U45" s="196">
        <v>24.85</v>
      </c>
      <c r="V45" s="196">
        <v>0</v>
      </c>
      <c r="W45" s="196">
        <v>13.41</v>
      </c>
      <c r="X45" s="196">
        <v>29.17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69.95</v>
      </c>
      <c r="AQ45" s="196">
        <v>22.75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307.44</v>
      </c>
      <c r="M46" s="196">
        <v>27.29</v>
      </c>
      <c r="N46" s="196">
        <v>35.03</v>
      </c>
      <c r="O46" s="196">
        <v>0</v>
      </c>
      <c r="P46" s="196">
        <v>26.25</v>
      </c>
      <c r="Q46" s="196">
        <v>0</v>
      </c>
      <c r="R46" s="196">
        <v>0</v>
      </c>
      <c r="S46" s="196">
        <v>0</v>
      </c>
      <c r="T46" s="196">
        <v>0</v>
      </c>
      <c r="U46" s="196">
        <v>24.85</v>
      </c>
      <c r="V46" s="196">
        <v>0</v>
      </c>
      <c r="W46" s="196">
        <v>13.41</v>
      </c>
      <c r="X46" s="196">
        <v>29.17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69.95</v>
      </c>
      <c r="AQ46" s="196">
        <v>22.75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307.44</v>
      </c>
      <c r="M47" s="196">
        <v>27.29</v>
      </c>
      <c r="N47" s="196">
        <v>35.03</v>
      </c>
      <c r="O47" s="196">
        <v>0</v>
      </c>
      <c r="P47" s="196">
        <v>26.25</v>
      </c>
      <c r="Q47" s="196">
        <v>0</v>
      </c>
      <c r="R47" s="196">
        <v>0</v>
      </c>
      <c r="S47" s="196">
        <v>0</v>
      </c>
      <c r="T47" s="196">
        <v>0</v>
      </c>
      <c r="U47" s="196">
        <v>24.85</v>
      </c>
      <c r="V47" s="196">
        <v>0</v>
      </c>
      <c r="W47" s="196">
        <v>13.41</v>
      </c>
      <c r="X47" s="196">
        <v>29.17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56.97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69.95</v>
      </c>
      <c r="AQ47" s="196">
        <v>22.75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307.44</v>
      </c>
      <c r="M48" s="196">
        <v>27.29</v>
      </c>
      <c r="N48" s="196">
        <v>35.03</v>
      </c>
      <c r="O48" s="196">
        <v>0</v>
      </c>
      <c r="P48" s="196">
        <v>26.25</v>
      </c>
      <c r="Q48" s="196">
        <v>2.9</v>
      </c>
      <c r="R48" s="196">
        <v>4.83</v>
      </c>
      <c r="S48" s="196">
        <v>4.83</v>
      </c>
      <c r="T48" s="196">
        <v>0</v>
      </c>
      <c r="U48" s="196">
        <v>24.85</v>
      </c>
      <c r="V48" s="196">
        <v>0</v>
      </c>
      <c r="W48" s="196">
        <v>13.41</v>
      </c>
      <c r="X48" s="196">
        <v>29.17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56.97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69.95</v>
      </c>
      <c r="AQ48" s="196">
        <v>22.75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4.5199999999999996</v>
      </c>
      <c r="L49" s="196">
        <v>307.45</v>
      </c>
      <c r="M49" s="196">
        <v>27.29</v>
      </c>
      <c r="N49" s="196">
        <v>35.03</v>
      </c>
      <c r="O49" s="196">
        <v>0</v>
      </c>
      <c r="P49" s="196">
        <v>27.94</v>
      </c>
      <c r="Q49" s="196">
        <v>2.9</v>
      </c>
      <c r="R49" s="196">
        <v>9.9600000000000009</v>
      </c>
      <c r="S49" s="196">
        <v>4.83</v>
      </c>
      <c r="T49" s="196">
        <v>0</v>
      </c>
      <c r="U49" s="196">
        <v>24.85</v>
      </c>
      <c r="V49" s="196">
        <v>4.2300000000000004</v>
      </c>
      <c r="W49" s="196">
        <v>13.41</v>
      </c>
      <c r="X49" s="196">
        <v>29.17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56.97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69.95</v>
      </c>
      <c r="AQ49" s="196">
        <v>22.75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4.5199999999999996</v>
      </c>
      <c r="L50" s="196">
        <v>307.45</v>
      </c>
      <c r="M50" s="196">
        <v>27.29</v>
      </c>
      <c r="N50" s="196">
        <v>35.03</v>
      </c>
      <c r="O50" s="196">
        <v>0</v>
      </c>
      <c r="P50" s="196">
        <v>29.28</v>
      </c>
      <c r="Q50" s="196">
        <v>2.9</v>
      </c>
      <c r="R50" s="196">
        <v>9.9600000000000009</v>
      </c>
      <c r="S50" s="196">
        <v>4.83</v>
      </c>
      <c r="T50" s="196">
        <v>0</v>
      </c>
      <c r="U50" s="196">
        <v>24.85</v>
      </c>
      <c r="V50" s="196">
        <v>4.2300000000000004</v>
      </c>
      <c r="W50" s="196">
        <v>13.41</v>
      </c>
      <c r="X50" s="196">
        <v>29.17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56.97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69.95</v>
      </c>
      <c r="AQ50" s="196">
        <v>22.75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4.5199999999999996</v>
      </c>
      <c r="L51" s="196">
        <v>307.45</v>
      </c>
      <c r="M51" s="196">
        <v>27.29</v>
      </c>
      <c r="N51" s="196">
        <v>35.03</v>
      </c>
      <c r="O51" s="196">
        <v>0</v>
      </c>
      <c r="P51" s="196">
        <v>27.15</v>
      </c>
      <c r="Q51" s="196">
        <v>2.9</v>
      </c>
      <c r="R51" s="196">
        <v>9.9600000000000009</v>
      </c>
      <c r="S51" s="196">
        <v>4.83</v>
      </c>
      <c r="T51" s="196">
        <v>0</v>
      </c>
      <c r="U51" s="196">
        <v>24.85</v>
      </c>
      <c r="V51" s="196">
        <v>4.2300000000000004</v>
      </c>
      <c r="W51" s="196">
        <v>13.41</v>
      </c>
      <c r="X51" s="196">
        <v>29.17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56.97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69.95</v>
      </c>
      <c r="AQ51" s="196">
        <v>22.75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4.5199999999999996</v>
      </c>
      <c r="L52" s="196">
        <v>307.45</v>
      </c>
      <c r="M52" s="196">
        <v>27.29</v>
      </c>
      <c r="N52" s="196">
        <v>35.03</v>
      </c>
      <c r="O52" s="196">
        <v>0</v>
      </c>
      <c r="P52" s="196">
        <v>27.15</v>
      </c>
      <c r="Q52" s="196">
        <v>2.9</v>
      </c>
      <c r="R52" s="196">
        <v>9.9600000000000009</v>
      </c>
      <c r="S52" s="196">
        <v>4.83</v>
      </c>
      <c r="T52" s="196">
        <v>0</v>
      </c>
      <c r="U52" s="196">
        <v>24.85</v>
      </c>
      <c r="V52" s="196">
        <v>4.2300000000000004</v>
      </c>
      <c r="W52" s="196">
        <v>13.41</v>
      </c>
      <c r="X52" s="196">
        <v>29.17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56.97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69.95</v>
      </c>
      <c r="AQ52" s="196">
        <v>22.75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4.5199999999999996</v>
      </c>
      <c r="L53" s="196">
        <v>307.45</v>
      </c>
      <c r="M53" s="196">
        <v>27.29</v>
      </c>
      <c r="N53" s="196">
        <v>35.03</v>
      </c>
      <c r="O53" s="196">
        <v>0</v>
      </c>
      <c r="P53" s="196">
        <v>27.15</v>
      </c>
      <c r="Q53" s="196">
        <v>2.9</v>
      </c>
      <c r="R53" s="196">
        <v>9.9600000000000009</v>
      </c>
      <c r="S53" s="196">
        <v>4.83</v>
      </c>
      <c r="T53" s="196">
        <v>0</v>
      </c>
      <c r="U53" s="196">
        <v>24.85</v>
      </c>
      <c r="V53" s="196">
        <v>4.2300000000000004</v>
      </c>
      <c r="W53" s="196">
        <v>13.41</v>
      </c>
      <c r="X53" s="196">
        <v>29.17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56.97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69.95</v>
      </c>
      <c r="AQ53" s="196">
        <v>22.75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307.45</v>
      </c>
      <c r="M54" s="196">
        <v>27.29</v>
      </c>
      <c r="N54" s="196">
        <v>35.03</v>
      </c>
      <c r="O54" s="196">
        <v>0</v>
      </c>
      <c r="P54" s="196">
        <v>27.15</v>
      </c>
      <c r="Q54" s="196">
        <v>2.9</v>
      </c>
      <c r="R54" s="196">
        <v>0</v>
      </c>
      <c r="S54" s="196">
        <v>4.83</v>
      </c>
      <c r="T54" s="196">
        <v>0</v>
      </c>
      <c r="U54" s="196">
        <v>24.85</v>
      </c>
      <c r="V54" s="196">
        <v>0</v>
      </c>
      <c r="W54" s="196">
        <v>4.83</v>
      </c>
      <c r="X54" s="196">
        <v>29.17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56.97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63.98</v>
      </c>
      <c r="AQ54" s="196">
        <v>7.73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307.44</v>
      </c>
      <c r="M55" s="196">
        <v>27.29</v>
      </c>
      <c r="N55" s="196">
        <v>35.03</v>
      </c>
      <c r="O55" s="196">
        <v>0</v>
      </c>
      <c r="P55" s="196">
        <v>27.15</v>
      </c>
      <c r="Q55" s="196">
        <v>2.9</v>
      </c>
      <c r="R55" s="196">
        <v>0</v>
      </c>
      <c r="S55" s="196">
        <v>4.83</v>
      </c>
      <c r="T55" s="196">
        <v>0</v>
      </c>
      <c r="U55" s="196">
        <v>24.85</v>
      </c>
      <c r="V55" s="196">
        <v>0</v>
      </c>
      <c r="W55" s="196">
        <v>4.83</v>
      </c>
      <c r="X55" s="196">
        <v>14.85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45.53</v>
      </c>
      <c r="AQ55" s="196">
        <v>7.73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307.44</v>
      </c>
      <c r="M56" s="196">
        <v>27.29</v>
      </c>
      <c r="N56" s="196">
        <v>35.03</v>
      </c>
      <c r="O56" s="196">
        <v>0</v>
      </c>
      <c r="P56" s="196">
        <v>27.15</v>
      </c>
      <c r="Q56" s="196">
        <v>2.9</v>
      </c>
      <c r="R56" s="196">
        <v>0</v>
      </c>
      <c r="S56" s="196">
        <v>4.83</v>
      </c>
      <c r="T56" s="196">
        <v>0</v>
      </c>
      <c r="U56" s="196">
        <v>24.85</v>
      </c>
      <c r="V56" s="196">
        <v>0</v>
      </c>
      <c r="W56" s="196">
        <v>4.83</v>
      </c>
      <c r="X56" s="196">
        <v>14.5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45.53</v>
      </c>
      <c r="AQ56" s="196">
        <v>7.73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307.44</v>
      </c>
      <c r="M57" s="196">
        <v>27.29</v>
      </c>
      <c r="N57" s="196">
        <v>35.03</v>
      </c>
      <c r="O57" s="196">
        <v>0</v>
      </c>
      <c r="P57" s="196">
        <v>27.15</v>
      </c>
      <c r="Q57" s="196">
        <v>2.9</v>
      </c>
      <c r="R57" s="196">
        <v>0</v>
      </c>
      <c r="S57" s="196">
        <v>4.83</v>
      </c>
      <c r="T57" s="196">
        <v>0</v>
      </c>
      <c r="U57" s="196">
        <v>24.85</v>
      </c>
      <c r="V57" s="196">
        <v>0</v>
      </c>
      <c r="W57" s="196">
        <v>4.83</v>
      </c>
      <c r="X57" s="196">
        <v>14.5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45.53</v>
      </c>
      <c r="AQ57" s="196">
        <v>7.73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307.44</v>
      </c>
      <c r="M58" s="196">
        <v>27.29</v>
      </c>
      <c r="N58" s="196">
        <v>35.03</v>
      </c>
      <c r="O58" s="196">
        <v>0</v>
      </c>
      <c r="P58" s="196">
        <v>27.15</v>
      </c>
      <c r="Q58" s="196">
        <v>2.9</v>
      </c>
      <c r="R58" s="196">
        <v>0</v>
      </c>
      <c r="S58" s="196">
        <v>4.83</v>
      </c>
      <c r="T58" s="196">
        <v>0</v>
      </c>
      <c r="U58" s="196">
        <v>24.85</v>
      </c>
      <c r="V58" s="196">
        <v>0</v>
      </c>
      <c r="W58" s="196">
        <v>4.83</v>
      </c>
      <c r="X58" s="196">
        <v>14.5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45.53</v>
      </c>
      <c r="AQ58" s="196">
        <v>7.73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307.44</v>
      </c>
      <c r="M59" s="196">
        <v>27.29</v>
      </c>
      <c r="N59" s="196">
        <v>35.03</v>
      </c>
      <c r="O59" s="196">
        <v>0</v>
      </c>
      <c r="P59" s="196">
        <v>27.15</v>
      </c>
      <c r="Q59" s="196">
        <v>2.9</v>
      </c>
      <c r="R59" s="196">
        <v>0</v>
      </c>
      <c r="S59" s="196">
        <v>4.83</v>
      </c>
      <c r="T59" s="196">
        <v>0</v>
      </c>
      <c r="U59" s="196">
        <v>24.85</v>
      </c>
      <c r="V59" s="196">
        <v>0</v>
      </c>
      <c r="W59" s="196">
        <v>4.83</v>
      </c>
      <c r="X59" s="196">
        <v>14.5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45.53</v>
      </c>
      <c r="AQ59" s="196">
        <v>7.73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307.44</v>
      </c>
      <c r="M60" s="196">
        <v>27.29</v>
      </c>
      <c r="N60" s="196">
        <v>35.03</v>
      </c>
      <c r="O60" s="196">
        <v>0</v>
      </c>
      <c r="P60" s="196">
        <v>27.15</v>
      </c>
      <c r="Q60" s="196">
        <v>2.9</v>
      </c>
      <c r="R60" s="196">
        <v>0</v>
      </c>
      <c r="S60" s="196">
        <v>4.83</v>
      </c>
      <c r="T60" s="196">
        <v>0</v>
      </c>
      <c r="U60" s="196">
        <v>24.85</v>
      </c>
      <c r="V60" s="196">
        <v>0</v>
      </c>
      <c r="W60" s="196">
        <v>4.83</v>
      </c>
      <c r="X60" s="196">
        <v>29.17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45.53</v>
      </c>
      <c r="AQ60" s="196">
        <v>7.73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307.44</v>
      </c>
      <c r="M61" s="196">
        <v>27.29</v>
      </c>
      <c r="N61" s="196">
        <v>35.03</v>
      </c>
      <c r="O61" s="196">
        <v>0</v>
      </c>
      <c r="P61" s="196">
        <v>27.15</v>
      </c>
      <c r="Q61" s="196">
        <v>2.9</v>
      </c>
      <c r="R61" s="196">
        <v>0</v>
      </c>
      <c r="S61" s="196">
        <v>4.83</v>
      </c>
      <c r="T61" s="196">
        <v>0</v>
      </c>
      <c r="U61" s="196">
        <v>24.85</v>
      </c>
      <c r="V61" s="196">
        <v>0</v>
      </c>
      <c r="W61" s="196">
        <v>4.83</v>
      </c>
      <c r="X61" s="196">
        <v>29.17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45.53</v>
      </c>
      <c r="AQ61" s="196">
        <v>7.73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307.44</v>
      </c>
      <c r="M62" s="196">
        <v>27.29</v>
      </c>
      <c r="N62" s="196">
        <v>35.03</v>
      </c>
      <c r="O62" s="196">
        <v>0</v>
      </c>
      <c r="P62" s="196">
        <v>27.15</v>
      </c>
      <c r="Q62" s="196">
        <v>2.9</v>
      </c>
      <c r="R62" s="196">
        <v>0</v>
      </c>
      <c r="S62" s="196">
        <v>4.83</v>
      </c>
      <c r="T62" s="196">
        <v>0</v>
      </c>
      <c r="U62" s="196">
        <v>24.85</v>
      </c>
      <c r="V62" s="196">
        <v>0</v>
      </c>
      <c r="W62" s="196">
        <v>4.83</v>
      </c>
      <c r="X62" s="196">
        <v>29.17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63.98</v>
      </c>
      <c r="AQ62" s="196">
        <v>7.73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4.5199999999999996</v>
      </c>
      <c r="L63" s="196">
        <v>307.44</v>
      </c>
      <c r="M63" s="196">
        <v>27.29</v>
      </c>
      <c r="N63" s="196">
        <v>35.03</v>
      </c>
      <c r="O63" s="196">
        <v>0</v>
      </c>
      <c r="P63" s="196">
        <v>27.15</v>
      </c>
      <c r="Q63" s="196">
        <v>2.9</v>
      </c>
      <c r="R63" s="196">
        <v>9.9600000000000009</v>
      </c>
      <c r="S63" s="196">
        <v>4.83</v>
      </c>
      <c r="T63" s="196">
        <v>0</v>
      </c>
      <c r="U63" s="196">
        <v>24.85</v>
      </c>
      <c r="V63" s="196">
        <v>4.2300000000000004</v>
      </c>
      <c r="W63" s="196">
        <v>13.41</v>
      </c>
      <c r="X63" s="196">
        <v>29.17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69.95</v>
      </c>
      <c r="AQ63" s="196">
        <v>22.75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4.5199999999999996</v>
      </c>
      <c r="L64" s="196">
        <v>307.44</v>
      </c>
      <c r="M64" s="196">
        <v>27.29</v>
      </c>
      <c r="N64" s="196">
        <v>35.03</v>
      </c>
      <c r="O64" s="196">
        <v>0</v>
      </c>
      <c r="P64" s="196">
        <v>27.15</v>
      </c>
      <c r="Q64" s="196">
        <v>2.9</v>
      </c>
      <c r="R64" s="196">
        <v>9.9600000000000009</v>
      </c>
      <c r="S64" s="196">
        <v>4.83</v>
      </c>
      <c r="T64" s="196">
        <v>0</v>
      </c>
      <c r="U64" s="196">
        <v>24.85</v>
      </c>
      <c r="V64" s="196">
        <v>4.2300000000000004</v>
      </c>
      <c r="W64" s="196">
        <v>13.41</v>
      </c>
      <c r="X64" s="196">
        <v>29.17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69.95</v>
      </c>
      <c r="AQ64" s="196">
        <v>22.75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4.5199999999999996</v>
      </c>
      <c r="L65" s="196">
        <v>307.44</v>
      </c>
      <c r="M65" s="196">
        <v>27.29</v>
      </c>
      <c r="N65" s="196">
        <v>35.03</v>
      </c>
      <c r="O65" s="196">
        <v>0</v>
      </c>
      <c r="P65" s="196">
        <v>27.15</v>
      </c>
      <c r="Q65" s="196">
        <v>2.9</v>
      </c>
      <c r="R65" s="196">
        <v>9.9600000000000009</v>
      </c>
      <c r="S65" s="196">
        <v>4.84</v>
      </c>
      <c r="T65" s="196">
        <v>0</v>
      </c>
      <c r="U65" s="196">
        <v>24.85</v>
      </c>
      <c r="V65" s="196">
        <v>4.2300000000000004</v>
      </c>
      <c r="W65" s="196">
        <v>13.41</v>
      </c>
      <c r="X65" s="196">
        <v>29.17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69.95</v>
      </c>
      <c r="AQ65" s="196">
        <v>22.75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4.5199999999999996</v>
      </c>
      <c r="L66" s="196">
        <v>357.72</v>
      </c>
      <c r="M66" s="196">
        <v>27.29</v>
      </c>
      <c r="N66" s="196">
        <v>35.03</v>
      </c>
      <c r="O66" s="196">
        <v>0</v>
      </c>
      <c r="P66" s="196">
        <v>27.15</v>
      </c>
      <c r="Q66" s="196">
        <v>2.9</v>
      </c>
      <c r="R66" s="196">
        <v>9.9600000000000009</v>
      </c>
      <c r="S66" s="196">
        <v>4.84</v>
      </c>
      <c r="T66" s="196">
        <v>0</v>
      </c>
      <c r="U66" s="196">
        <v>24.85</v>
      </c>
      <c r="V66" s="196">
        <v>4.2300000000000004</v>
      </c>
      <c r="W66" s="196">
        <v>13.41</v>
      </c>
      <c r="X66" s="196">
        <v>29.17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69.95</v>
      </c>
      <c r="AQ66" s="196">
        <v>22.75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4.5199999999999996</v>
      </c>
      <c r="L67" s="196">
        <v>435.06</v>
      </c>
      <c r="M67" s="196">
        <v>27.29</v>
      </c>
      <c r="N67" s="196">
        <v>35.03</v>
      </c>
      <c r="O67" s="196">
        <v>0</v>
      </c>
      <c r="P67" s="196">
        <v>27.15</v>
      </c>
      <c r="Q67" s="196">
        <v>2.9</v>
      </c>
      <c r="R67" s="196">
        <v>9.9</v>
      </c>
      <c r="S67" s="196">
        <v>4.83</v>
      </c>
      <c r="T67" s="196">
        <v>0</v>
      </c>
      <c r="U67" s="196">
        <v>24.85</v>
      </c>
      <c r="V67" s="196">
        <v>4.2300000000000004</v>
      </c>
      <c r="W67" s="196">
        <v>4.83</v>
      </c>
      <c r="X67" s="196">
        <v>14.5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63.98</v>
      </c>
      <c r="AQ67" s="196">
        <v>22.75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493.06</v>
      </c>
      <c r="M68" s="196">
        <v>27.29</v>
      </c>
      <c r="N68" s="196">
        <v>35.03</v>
      </c>
      <c r="O68" s="196">
        <v>0</v>
      </c>
      <c r="P68" s="196">
        <v>27.15</v>
      </c>
      <c r="Q68" s="196">
        <v>2.9</v>
      </c>
      <c r="R68" s="196">
        <v>9.9600000000000009</v>
      </c>
      <c r="S68" s="196">
        <v>4.83</v>
      </c>
      <c r="T68" s="196">
        <v>0</v>
      </c>
      <c r="U68" s="196">
        <v>24.85</v>
      </c>
      <c r="V68" s="196">
        <v>4.2300000000000004</v>
      </c>
      <c r="W68" s="196">
        <v>4.83</v>
      </c>
      <c r="X68" s="196">
        <v>14.5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57.92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63.98</v>
      </c>
      <c r="AQ68" s="196">
        <v>22.75</v>
      </c>
      <c r="AR68" s="196">
        <v>23.7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559.29999999999995</v>
      </c>
      <c r="M69" s="196">
        <v>27.29</v>
      </c>
      <c r="N69" s="196">
        <v>35.03</v>
      </c>
      <c r="O69" s="196">
        <v>0</v>
      </c>
      <c r="P69" s="196">
        <v>27.15</v>
      </c>
      <c r="Q69" s="196">
        <v>2.9</v>
      </c>
      <c r="R69" s="196">
        <v>9.9600000000000009</v>
      </c>
      <c r="S69" s="196">
        <v>7.79</v>
      </c>
      <c r="T69" s="196">
        <v>0</v>
      </c>
      <c r="U69" s="196">
        <v>24.85</v>
      </c>
      <c r="V69" s="196">
        <v>4.2300000000000004</v>
      </c>
      <c r="W69" s="196">
        <v>13.41</v>
      </c>
      <c r="X69" s="196">
        <v>28.97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69.95</v>
      </c>
      <c r="AQ69" s="196">
        <v>22.75</v>
      </c>
      <c r="AR69" s="196">
        <v>14.86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559.29999999999995</v>
      </c>
      <c r="M70" s="196">
        <v>27.29</v>
      </c>
      <c r="N70" s="196">
        <v>35.03</v>
      </c>
      <c r="O70" s="196">
        <v>0</v>
      </c>
      <c r="P70" s="196">
        <v>27.15</v>
      </c>
      <c r="Q70" s="196">
        <v>2.9</v>
      </c>
      <c r="R70" s="196">
        <v>9.9600000000000009</v>
      </c>
      <c r="S70" s="196">
        <v>7.83</v>
      </c>
      <c r="T70" s="196">
        <v>0</v>
      </c>
      <c r="U70" s="196">
        <v>24.85</v>
      </c>
      <c r="V70" s="196">
        <v>4.2300000000000004</v>
      </c>
      <c r="W70" s="196">
        <v>13.41</v>
      </c>
      <c r="X70" s="196">
        <v>29.17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69.95</v>
      </c>
      <c r="AQ70" s="196">
        <v>22.75</v>
      </c>
      <c r="AR70" s="196">
        <v>7.26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559.29999999999995</v>
      </c>
      <c r="M71" s="196">
        <v>27.29</v>
      </c>
      <c r="N71" s="196">
        <v>35.03</v>
      </c>
      <c r="O71" s="196">
        <v>0</v>
      </c>
      <c r="P71" s="196">
        <v>27.15</v>
      </c>
      <c r="Q71" s="196">
        <v>2.9</v>
      </c>
      <c r="R71" s="196">
        <v>9.9600000000000009</v>
      </c>
      <c r="S71" s="196">
        <v>7.83</v>
      </c>
      <c r="T71" s="196">
        <v>0</v>
      </c>
      <c r="U71" s="196">
        <v>24.85</v>
      </c>
      <c r="V71" s="196">
        <v>4.2300000000000004</v>
      </c>
      <c r="W71" s="196">
        <v>13.41</v>
      </c>
      <c r="X71" s="196">
        <v>29.17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69.95</v>
      </c>
      <c r="AQ71" s="196">
        <v>22.75</v>
      </c>
      <c r="AR71" s="196">
        <v>4.8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559.29999999999995</v>
      </c>
      <c r="M72" s="196">
        <v>27.29</v>
      </c>
      <c r="N72" s="196">
        <v>35.03</v>
      </c>
      <c r="O72" s="196">
        <v>0</v>
      </c>
      <c r="P72" s="196">
        <v>27.15</v>
      </c>
      <c r="Q72" s="196">
        <v>2.9</v>
      </c>
      <c r="R72" s="196">
        <v>9.9600000000000009</v>
      </c>
      <c r="S72" s="196">
        <v>7.83</v>
      </c>
      <c r="T72" s="196">
        <v>0</v>
      </c>
      <c r="U72" s="196">
        <v>24.85</v>
      </c>
      <c r="V72" s="196">
        <v>4.2300000000000004</v>
      </c>
      <c r="W72" s="196">
        <v>13.41</v>
      </c>
      <c r="X72" s="196">
        <v>29.17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69.95</v>
      </c>
      <c r="AQ72" s="196">
        <v>22.75</v>
      </c>
      <c r="AR72" s="196">
        <v>1.33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559.29999999999995</v>
      </c>
      <c r="M73" s="196">
        <v>27.29</v>
      </c>
      <c r="N73" s="196">
        <v>35.03</v>
      </c>
      <c r="O73" s="196">
        <v>0</v>
      </c>
      <c r="P73" s="196">
        <v>27.15</v>
      </c>
      <c r="Q73" s="196">
        <v>2.9</v>
      </c>
      <c r="R73" s="196">
        <v>9.9600000000000009</v>
      </c>
      <c r="S73" s="196">
        <v>7.83</v>
      </c>
      <c r="T73" s="196">
        <v>0</v>
      </c>
      <c r="U73" s="196">
        <v>24.85</v>
      </c>
      <c r="V73" s="196">
        <v>4.2300000000000004</v>
      </c>
      <c r="W73" s="196">
        <v>13.41</v>
      </c>
      <c r="X73" s="196">
        <v>29.17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69.95</v>
      </c>
      <c r="AQ73" s="196">
        <v>22.75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559.29999999999995</v>
      </c>
      <c r="M74" s="196">
        <v>27.29</v>
      </c>
      <c r="N74" s="196">
        <v>35.03</v>
      </c>
      <c r="O74" s="196">
        <v>0</v>
      </c>
      <c r="P74" s="196">
        <v>27.15</v>
      </c>
      <c r="Q74" s="196">
        <v>2.9</v>
      </c>
      <c r="R74" s="196">
        <v>9.9600000000000009</v>
      </c>
      <c r="S74" s="196">
        <v>7.83</v>
      </c>
      <c r="T74" s="196">
        <v>0</v>
      </c>
      <c r="U74" s="196">
        <v>24.85</v>
      </c>
      <c r="V74" s="196">
        <v>4.2300000000000004</v>
      </c>
      <c r="W74" s="196">
        <v>13.41</v>
      </c>
      <c r="X74" s="196">
        <v>29.17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69.95</v>
      </c>
      <c r="AQ74" s="196">
        <v>22.75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558.53</v>
      </c>
      <c r="M75" s="196">
        <v>27.29</v>
      </c>
      <c r="N75" s="196">
        <v>16.82</v>
      </c>
      <c r="O75" s="196">
        <v>0</v>
      </c>
      <c r="P75" s="196">
        <v>27.15</v>
      </c>
      <c r="Q75" s="196">
        <v>2.9</v>
      </c>
      <c r="R75" s="196">
        <v>9.9600000000000009</v>
      </c>
      <c r="S75" s="196">
        <v>7.48</v>
      </c>
      <c r="T75" s="196">
        <v>0</v>
      </c>
      <c r="U75" s="196">
        <v>24.85</v>
      </c>
      <c r="V75" s="196">
        <v>4.2300000000000004</v>
      </c>
      <c r="W75" s="196">
        <v>13.41</v>
      </c>
      <c r="X75" s="196">
        <v>29.17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69.95</v>
      </c>
      <c r="AQ75" s="196">
        <v>22.75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559.29999999999995</v>
      </c>
      <c r="M76" s="196">
        <v>27.29</v>
      </c>
      <c r="N76" s="196">
        <v>16.82</v>
      </c>
      <c r="O76" s="196">
        <v>0</v>
      </c>
      <c r="P76" s="196">
        <v>27.15</v>
      </c>
      <c r="Q76" s="196">
        <v>2.9</v>
      </c>
      <c r="R76" s="196">
        <v>9.9600000000000009</v>
      </c>
      <c r="S76" s="196">
        <v>7.83</v>
      </c>
      <c r="T76" s="196">
        <v>0</v>
      </c>
      <c r="U76" s="196">
        <v>24.85</v>
      </c>
      <c r="V76" s="196">
        <v>4.2300000000000004</v>
      </c>
      <c r="W76" s="196">
        <v>13.41</v>
      </c>
      <c r="X76" s="196">
        <v>29.17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69.95</v>
      </c>
      <c r="AQ76" s="196">
        <v>22.75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559.29999999999995</v>
      </c>
      <c r="M77" s="196">
        <v>27.29</v>
      </c>
      <c r="N77" s="196">
        <v>16.82</v>
      </c>
      <c r="O77" s="196">
        <v>0</v>
      </c>
      <c r="P77" s="196">
        <v>27.15</v>
      </c>
      <c r="Q77" s="196">
        <v>2.9</v>
      </c>
      <c r="R77" s="196">
        <v>9.9600000000000009</v>
      </c>
      <c r="S77" s="196">
        <v>7.83</v>
      </c>
      <c r="T77" s="196">
        <v>0</v>
      </c>
      <c r="U77" s="196">
        <v>24.85</v>
      </c>
      <c r="V77" s="196">
        <v>4.2300000000000004</v>
      </c>
      <c r="W77" s="196">
        <v>13.41</v>
      </c>
      <c r="X77" s="196">
        <v>29.17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69.95</v>
      </c>
      <c r="AQ77" s="196">
        <v>22.75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559.29999999999995</v>
      </c>
      <c r="M78" s="196">
        <v>27.29</v>
      </c>
      <c r="N78" s="196">
        <v>16.82</v>
      </c>
      <c r="O78" s="196">
        <v>0</v>
      </c>
      <c r="P78" s="196">
        <v>27.15</v>
      </c>
      <c r="Q78" s="196">
        <v>2.9</v>
      </c>
      <c r="R78" s="196">
        <v>9.9600000000000009</v>
      </c>
      <c r="S78" s="196">
        <v>7.83</v>
      </c>
      <c r="T78" s="196">
        <v>0</v>
      </c>
      <c r="U78" s="196">
        <v>24.85</v>
      </c>
      <c r="V78" s="196">
        <v>4.2300000000000004</v>
      </c>
      <c r="W78" s="196">
        <v>13.41</v>
      </c>
      <c r="X78" s="196">
        <v>29.17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69.95</v>
      </c>
      <c r="AQ78" s="196">
        <v>22.75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559.29999999999995</v>
      </c>
      <c r="M79" s="196">
        <v>27.29</v>
      </c>
      <c r="N79" s="196">
        <v>16.82</v>
      </c>
      <c r="O79" s="196">
        <v>0</v>
      </c>
      <c r="P79" s="196">
        <v>27.15</v>
      </c>
      <c r="Q79" s="196">
        <v>2.9</v>
      </c>
      <c r="R79" s="196">
        <v>9.9600000000000009</v>
      </c>
      <c r="S79" s="196">
        <v>7.83</v>
      </c>
      <c r="T79" s="196">
        <v>0</v>
      </c>
      <c r="U79" s="196">
        <v>24.85</v>
      </c>
      <c r="V79" s="196">
        <v>4.2300000000000004</v>
      </c>
      <c r="W79" s="196">
        <v>13.41</v>
      </c>
      <c r="X79" s="196">
        <v>29.17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69.95</v>
      </c>
      <c r="AQ79" s="196">
        <v>22.75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559.29999999999995</v>
      </c>
      <c r="M80" s="196">
        <v>27.29</v>
      </c>
      <c r="N80" s="196">
        <v>16.82</v>
      </c>
      <c r="O80" s="196">
        <v>0</v>
      </c>
      <c r="P80" s="196">
        <v>27.15</v>
      </c>
      <c r="Q80" s="196">
        <v>2.9</v>
      </c>
      <c r="R80" s="196">
        <v>9.9600000000000009</v>
      </c>
      <c r="S80" s="196">
        <v>7.83</v>
      </c>
      <c r="T80" s="196">
        <v>0</v>
      </c>
      <c r="U80" s="196">
        <v>24.85</v>
      </c>
      <c r="V80" s="196">
        <v>4.2300000000000004</v>
      </c>
      <c r="W80" s="196">
        <v>13.41</v>
      </c>
      <c r="X80" s="196">
        <v>29.17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69.95</v>
      </c>
      <c r="AQ80" s="196">
        <v>22.75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4.5199999999999996</v>
      </c>
      <c r="L81" s="196">
        <v>559.29999999999995</v>
      </c>
      <c r="M81" s="196">
        <v>27.29</v>
      </c>
      <c r="N81" s="196">
        <v>16.82</v>
      </c>
      <c r="O81" s="196">
        <v>0</v>
      </c>
      <c r="P81" s="196">
        <v>27.15</v>
      </c>
      <c r="Q81" s="196">
        <v>2.9</v>
      </c>
      <c r="R81" s="196">
        <v>9.9600000000000009</v>
      </c>
      <c r="S81" s="196">
        <v>7.83</v>
      </c>
      <c r="T81" s="196">
        <v>0</v>
      </c>
      <c r="U81" s="196">
        <v>24.85</v>
      </c>
      <c r="V81" s="196">
        <v>4.2300000000000004</v>
      </c>
      <c r="W81" s="196">
        <v>13.41</v>
      </c>
      <c r="X81" s="196">
        <v>29.17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69.95</v>
      </c>
      <c r="AQ81" s="196">
        <v>22.75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559.29999999999995</v>
      </c>
      <c r="M82" s="196">
        <v>27.29</v>
      </c>
      <c r="N82" s="196">
        <v>16.82</v>
      </c>
      <c r="O82" s="196">
        <v>0</v>
      </c>
      <c r="P82" s="196">
        <v>27.15</v>
      </c>
      <c r="Q82" s="196">
        <v>2.9</v>
      </c>
      <c r="R82" s="196">
        <v>9.9600000000000009</v>
      </c>
      <c r="S82" s="196">
        <v>7.83</v>
      </c>
      <c r="T82" s="196">
        <v>0</v>
      </c>
      <c r="U82" s="196">
        <v>24.85</v>
      </c>
      <c r="V82" s="196">
        <v>4.2300000000000004</v>
      </c>
      <c r="W82" s="196">
        <v>13.41</v>
      </c>
      <c r="X82" s="196">
        <v>29.17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69.95</v>
      </c>
      <c r="AQ82" s="196">
        <v>22.75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559.29999999999995</v>
      </c>
      <c r="M83" s="196">
        <v>27.29</v>
      </c>
      <c r="N83" s="196">
        <v>16.82</v>
      </c>
      <c r="O83" s="196">
        <v>0</v>
      </c>
      <c r="P83" s="196">
        <v>27.15</v>
      </c>
      <c r="Q83" s="196">
        <v>2.9</v>
      </c>
      <c r="R83" s="196">
        <v>9.9600000000000009</v>
      </c>
      <c r="S83" s="196">
        <v>7.83</v>
      </c>
      <c r="T83" s="196">
        <v>0</v>
      </c>
      <c r="U83" s="196">
        <v>24.85</v>
      </c>
      <c r="V83" s="196">
        <v>4.2300000000000004</v>
      </c>
      <c r="W83" s="196">
        <v>13.41</v>
      </c>
      <c r="X83" s="196">
        <v>29.17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75.11</v>
      </c>
      <c r="AQ83" s="196">
        <v>22.75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559.29999999999995</v>
      </c>
      <c r="M84" s="196">
        <v>27.29</v>
      </c>
      <c r="N84" s="196">
        <v>16.82</v>
      </c>
      <c r="O84" s="196">
        <v>0</v>
      </c>
      <c r="P84" s="196">
        <v>27.15</v>
      </c>
      <c r="Q84" s="196">
        <v>2.9</v>
      </c>
      <c r="R84" s="196">
        <v>9.9600000000000009</v>
      </c>
      <c r="S84" s="196">
        <v>7.83</v>
      </c>
      <c r="T84" s="196">
        <v>0</v>
      </c>
      <c r="U84" s="196">
        <v>24.85</v>
      </c>
      <c r="V84" s="196">
        <v>4.2300000000000004</v>
      </c>
      <c r="W84" s="196">
        <v>13.41</v>
      </c>
      <c r="X84" s="196">
        <v>29.17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75.11</v>
      </c>
      <c r="AQ84" s="196">
        <v>22.75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4.5199999999999996</v>
      </c>
      <c r="L85" s="196">
        <v>559.29999999999995</v>
      </c>
      <c r="M85" s="196">
        <v>27.29</v>
      </c>
      <c r="N85" s="196">
        <v>16.82</v>
      </c>
      <c r="O85" s="196">
        <v>0</v>
      </c>
      <c r="P85" s="196">
        <v>27.15</v>
      </c>
      <c r="Q85" s="196">
        <v>2.9</v>
      </c>
      <c r="R85" s="196">
        <v>9.9600000000000009</v>
      </c>
      <c r="S85" s="196">
        <v>7.94</v>
      </c>
      <c r="T85" s="196">
        <v>0</v>
      </c>
      <c r="U85" s="196">
        <v>24.85</v>
      </c>
      <c r="V85" s="196">
        <v>4.2300000000000004</v>
      </c>
      <c r="W85" s="196">
        <v>13.41</v>
      </c>
      <c r="X85" s="196">
        <v>29.17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75.11</v>
      </c>
      <c r="AQ85" s="196">
        <v>22.75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559.29999999999995</v>
      </c>
      <c r="M86" s="196">
        <v>27.29</v>
      </c>
      <c r="N86" s="196">
        <v>16.82</v>
      </c>
      <c r="O86" s="196">
        <v>0</v>
      </c>
      <c r="P86" s="196">
        <v>27.15</v>
      </c>
      <c r="Q86" s="196">
        <v>2.9</v>
      </c>
      <c r="R86" s="196">
        <v>9.9600000000000009</v>
      </c>
      <c r="S86" s="196">
        <v>7.83</v>
      </c>
      <c r="T86" s="196">
        <v>0</v>
      </c>
      <c r="U86" s="196">
        <v>24.85</v>
      </c>
      <c r="V86" s="196">
        <v>4.2300000000000004</v>
      </c>
      <c r="W86" s="196">
        <v>13.41</v>
      </c>
      <c r="X86" s="196">
        <v>29.17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75.11</v>
      </c>
      <c r="AQ86" s="196">
        <v>22.75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483.4</v>
      </c>
      <c r="M87" s="196">
        <v>27.29</v>
      </c>
      <c r="N87" s="196">
        <v>16.82</v>
      </c>
      <c r="O87" s="196">
        <v>0</v>
      </c>
      <c r="P87" s="196">
        <v>27.15</v>
      </c>
      <c r="Q87" s="196">
        <v>0</v>
      </c>
      <c r="R87" s="196">
        <v>3.39</v>
      </c>
      <c r="S87" s="196">
        <v>4</v>
      </c>
      <c r="T87" s="196">
        <v>0</v>
      </c>
      <c r="U87" s="196">
        <v>24.85</v>
      </c>
      <c r="V87" s="196">
        <v>0</v>
      </c>
      <c r="W87" s="196">
        <v>4.83</v>
      </c>
      <c r="X87" s="196">
        <v>29.17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57.92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62.84</v>
      </c>
      <c r="AQ87" s="196">
        <v>7.73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406.06</v>
      </c>
      <c r="M88" s="196">
        <v>27.29</v>
      </c>
      <c r="N88" s="196">
        <v>16.82</v>
      </c>
      <c r="O88" s="196">
        <v>0</v>
      </c>
      <c r="P88" s="196">
        <v>27.15</v>
      </c>
      <c r="Q88" s="196">
        <v>0</v>
      </c>
      <c r="R88" s="196">
        <v>0</v>
      </c>
      <c r="S88" s="196">
        <v>3.87</v>
      </c>
      <c r="T88" s="196">
        <v>0</v>
      </c>
      <c r="U88" s="196">
        <v>24.85</v>
      </c>
      <c r="V88" s="196">
        <v>0</v>
      </c>
      <c r="W88" s="196">
        <v>4.83</v>
      </c>
      <c r="X88" s="196">
        <v>29.17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57.92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62.84</v>
      </c>
      <c r="AQ88" s="196">
        <v>7.73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328.71</v>
      </c>
      <c r="M89" s="196">
        <v>27.29</v>
      </c>
      <c r="N89" s="196">
        <v>16.82</v>
      </c>
      <c r="O89" s="196">
        <v>0</v>
      </c>
      <c r="P89" s="196">
        <v>27.15</v>
      </c>
      <c r="Q89" s="196">
        <v>2.9</v>
      </c>
      <c r="R89" s="196">
        <v>6.9</v>
      </c>
      <c r="S89" s="196">
        <v>6.4</v>
      </c>
      <c r="T89" s="196">
        <v>0</v>
      </c>
      <c r="U89" s="196">
        <v>24.85</v>
      </c>
      <c r="V89" s="196">
        <v>4.2300000000000004</v>
      </c>
      <c r="W89" s="196">
        <v>13.41</v>
      </c>
      <c r="X89" s="196">
        <v>29.17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57.92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75.11</v>
      </c>
      <c r="AQ89" s="196">
        <v>22.75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4.5199999999999996</v>
      </c>
      <c r="L90" s="196">
        <v>357.72</v>
      </c>
      <c r="M90" s="196">
        <v>27.29</v>
      </c>
      <c r="N90" s="196">
        <v>16.82</v>
      </c>
      <c r="O90" s="196">
        <v>0</v>
      </c>
      <c r="P90" s="196">
        <v>27.15</v>
      </c>
      <c r="Q90" s="196">
        <v>2.9</v>
      </c>
      <c r="R90" s="196">
        <v>9.9600000000000009</v>
      </c>
      <c r="S90" s="196">
        <v>7.83</v>
      </c>
      <c r="T90" s="196">
        <v>0</v>
      </c>
      <c r="U90" s="196">
        <v>24.85</v>
      </c>
      <c r="V90" s="196">
        <v>4.2300000000000004</v>
      </c>
      <c r="W90" s="196">
        <v>13.41</v>
      </c>
      <c r="X90" s="196">
        <v>29.17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57.92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75.11</v>
      </c>
      <c r="AQ90" s="196">
        <v>22.75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4.5199999999999996</v>
      </c>
      <c r="L91" s="196">
        <v>328.71</v>
      </c>
      <c r="M91" s="196">
        <v>27.29</v>
      </c>
      <c r="N91" s="196">
        <v>16.82</v>
      </c>
      <c r="O91" s="196">
        <v>0</v>
      </c>
      <c r="P91" s="196">
        <v>27.15</v>
      </c>
      <c r="Q91" s="196">
        <v>2.9</v>
      </c>
      <c r="R91" s="196">
        <v>9.9600000000000009</v>
      </c>
      <c r="S91" s="196">
        <v>7.83</v>
      </c>
      <c r="T91" s="196">
        <v>0</v>
      </c>
      <c r="U91" s="196">
        <v>24.85</v>
      </c>
      <c r="V91" s="196">
        <v>4.2300000000000004</v>
      </c>
      <c r="W91" s="196">
        <v>13.41</v>
      </c>
      <c r="X91" s="196">
        <v>29.17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57.92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75.11</v>
      </c>
      <c r="AQ91" s="196">
        <v>22.75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4.5199999999999996</v>
      </c>
      <c r="L92" s="196">
        <v>328.71</v>
      </c>
      <c r="M92" s="196">
        <v>27.29</v>
      </c>
      <c r="N92" s="196">
        <v>16.82</v>
      </c>
      <c r="O92" s="196">
        <v>0</v>
      </c>
      <c r="P92" s="196">
        <v>27.15</v>
      </c>
      <c r="Q92" s="196">
        <v>2.9</v>
      </c>
      <c r="R92" s="196">
        <v>9.9600000000000009</v>
      </c>
      <c r="S92" s="196">
        <v>7.83</v>
      </c>
      <c r="T92" s="196">
        <v>0</v>
      </c>
      <c r="U92" s="196">
        <v>24.85</v>
      </c>
      <c r="V92" s="196">
        <v>4.2300000000000004</v>
      </c>
      <c r="W92" s="196">
        <v>13.41</v>
      </c>
      <c r="X92" s="196">
        <v>29.17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75.11</v>
      </c>
      <c r="AQ92" s="196">
        <v>22.75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4.5199999999999996</v>
      </c>
      <c r="L93" s="196">
        <v>328.71</v>
      </c>
      <c r="M93" s="196">
        <v>27.29</v>
      </c>
      <c r="N93" s="196">
        <v>16.82</v>
      </c>
      <c r="O93" s="196">
        <v>0</v>
      </c>
      <c r="P93" s="196">
        <v>27.15</v>
      </c>
      <c r="Q93" s="196">
        <v>2.9</v>
      </c>
      <c r="R93" s="196">
        <v>9.9600000000000009</v>
      </c>
      <c r="S93" s="196">
        <v>7.83</v>
      </c>
      <c r="T93" s="196">
        <v>0</v>
      </c>
      <c r="U93" s="196">
        <v>24.85</v>
      </c>
      <c r="V93" s="196">
        <v>4.2300000000000004</v>
      </c>
      <c r="W93" s="196">
        <v>13.41</v>
      </c>
      <c r="X93" s="196">
        <v>29.17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75.11</v>
      </c>
      <c r="AQ93" s="196">
        <v>22.75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4.5199999999999996</v>
      </c>
      <c r="L94" s="196">
        <v>307.44</v>
      </c>
      <c r="M94" s="196">
        <v>27.29</v>
      </c>
      <c r="N94" s="196">
        <v>16.82</v>
      </c>
      <c r="O94" s="196">
        <v>0</v>
      </c>
      <c r="P94" s="196">
        <v>27.15</v>
      </c>
      <c r="Q94" s="196">
        <v>0</v>
      </c>
      <c r="R94" s="196">
        <v>9.9600000000000009</v>
      </c>
      <c r="S94" s="196">
        <v>3.87</v>
      </c>
      <c r="T94" s="196">
        <v>0</v>
      </c>
      <c r="U94" s="196">
        <v>24.85</v>
      </c>
      <c r="V94" s="196">
        <v>4.2300000000000004</v>
      </c>
      <c r="W94" s="196">
        <v>13.41</v>
      </c>
      <c r="X94" s="196">
        <v>29.17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75.11</v>
      </c>
      <c r="AQ94" s="196">
        <v>22.75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4.5199999999999996</v>
      </c>
      <c r="L95" s="196">
        <v>307.44</v>
      </c>
      <c r="M95" s="196">
        <v>27.29</v>
      </c>
      <c r="N95" s="196">
        <v>16.82</v>
      </c>
      <c r="O95" s="196">
        <v>0</v>
      </c>
      <c r="P95" s="196">
        <v>27.15</v>
      </c>
      <c r="Q95" s="196">
        <v>0</v>
      </c>
      <c r="R95" s="196">
        <v>10.3</v>
      </c>
      <c r="S95" s="196">
        <v>3.87</v>
      </c>
      <c r="T95" s="196">
        <v>0</v>
      </c>
      <c r="U95" s="196">
        <v>24.85</v>
      </c>
      <c r="V95" s="196">
        <v>4.2300000000000004</v>
      </c>
      <c r="W95" s="196">
        <v>13.41</v>
      </c>
      <c r="X95" s="196">
        <v>29.17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75.11</v>
      </c>
      <c r="AQ95" s="196">
        <v>22.75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4.5199999999999996</v>
      </c>
      <c r="L96" s="196">
        <v>307.44</v>
      </c>
      <c r="M96" s="196">
        <v>27.29</v>
      </c>
      <c r="N96" s="196">
        <v>16.82</v>
      </c>
      <c r="O96" s="196">
        <v>0</v>
      </c>
      <c r="P96" s="196">
        <v>27.15</v>
      </c>
      <c r="Q96" s="196">
        <v>0</v>
      </c>
      <c r="R96" s="196">
        <v>9.9600000000000009</v>
      </c>
      <c r="S96" s="196">
        <v>3.87</v>
      </c>
      <c r="T96" s="196">
        <v>0</v>
      </c>
      <c r="U96" s="196">
        <v>24.85</v>
      </c>
      <c r="V96" s="196">
        <v>4.2300000000000004</v>
      </c>
      <c r="W96" s="196">
        <v>13.41</v>
      </c>
      <c r="X96" s="196">
        <v>29.17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75.11</v>
      </c>
      <c r="AQ96" s="196">
        <v>22.75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307.44</v>
      </c>
      <c r="M97" s="196">
        <v>27.29</v>
      </c>
      <c r="N97" s="196">
        <v>16.82</v>
      </c>
      <c r="O97" s="196">
        <v>0</v>
      </c>
      <c r="P97" s="196">
        <v>27.15</v>
      </c>
      <c r="Q97" s="196">
        <v>0</v>
      </c>
      <c r="R97" s="196">
        <v>0</v>
      </c>
      <c r="S97" s="196">
        <v>3.87</v>
      </c>
      <c r="T97" s="196">
        <v>0</v>
      </c>
      <c r="U97" s="196">
        <v>24.85</v>
      </c>
      <c r="V97" s="196">
        <v>0</v>
      </c>
      <c r="W97" s="196">
        <v>4.83</v>
      </c>
      <c r="X97" s="196">
        <v>29.17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75.11</v>
      </c>
      <c r="AQ97" s="196">
        <v>7.73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307.44</v>
      </c>
      <c r="M98" s="196">
        <v>27.29</v>
      </c>
      <c r="N98" s="196">
        <v>16.82</v>
      </c>
      <c r="O98" s="196">
        <v>0</v>
      </c>
      <c r="P98" s="196">
        <v>27.15</v>
      </c>
      <c r="Q98" s="196">
        <v>0</v>
      </c>
      <c r="R98" s="196">
        <v>0</v>
      </c>
      <c r="S98" s="196">
        <v>3.87</v>
      </c>
      <c r="T98" s="196">
        <v>0</v>
      </c>
      <c r="U98" s="196">
        <v>24.85</v>
      </c>
      <c r="V98" s="196">
        <v>0</v>
      </c>
      <c r="W98" s="196">
        <v>4.83</v>
      </c>
      <c r="X98" s="196">
        <v>14.5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58.01</v>
      </c>
      <c r="AQ98" s="196">
        <v>7.73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5.7630000000000035E-2</v>
      </c>
      <c r="L99">
        <f t="shared" si="0"/>
        <v>9.1121549999999996</v>
      </c>
      <c r="M99">
        <f t="shared" si="0"/>
        <v>0.65495999999999932</v>
      </c>
      <c r="N99">
        <f t="shared" si="0"/>
        <v>0.73146000000000133</v>
      </c>
      <c r="O99">
        <f t="shared" si="0"/>
        <v>0</v>
      </c>
      <c r="P99">
        <f t="shared" si="0"/>
        <v>0.64198000000000099</v>
      </c>
      <c r="Q99">
        <f t="shared" si="0"/>
        <v>5.408500000000005E-2</v>
      </c>
      <c r="R99">
        <f t="shared" si="0"/>
        <v>0.1288874999999999</v>
      </c>
      <c r="S99">
        <f t="shared" si="0"/>
        <v>0.1097475</v>
      </c>
      <c r="T99">
        <f t="shared" si="0"/>
        <v>0</v>
      </c>
      <c r="U99">
        <f t="shared" si="0"/>
        <v>0.59639999999999893</v>
      </c>
      <c r="V99">
        <f t="shared" si="0"/>
        <v>5.3987499999999966E-2</v>
      </c>
      <c r="W99">
        <f t="shared" si="0"/>
        <v>0.28966500000000006</v>
      </c>
      <c r="X99">
        <f t="shared" si="0"/>
        <v>0.67077750000000069</v>
      </c>
      <c r="Y99">
        <f t="shared" si="0"/>
        <v>0</v>
      </c>
      <c r="Z99">
        <f t="shared" si="0"/>
        <v>0</v>
      </c>
      <c r="AA99">
        <f t="shared" si="0"/>
        <v>0.26590000000000014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1.4525674999999989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1.6764449999999971</v>
      </c>
      <c r="AQ99">
        <f t="shared" si="0"/>
        <v>0.49718500000000004</v>
      </c>
      <c r="AR99">
        <f t="shared" si="0"/>
        <v>0.22278250000000011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19.11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19.11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19.11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19.11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19.11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19.11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19.11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19.11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0.4895350000000005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216.02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216.02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0.88624999999999998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6.4530099999999999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29.33</v>
      </c>
      <c r="G3" s="196">
        <v>0</v>
      </c>
      <c r="H3" s="196">
        <v>0</v>
      </c>
      <c r="I3" s="196">
        <v>0</v>
      </c>
      <c r="J3" s="196">
        <v>0</v>
      </c>
      <c r="K3" s="196">
        <v>8.4499999999999993</v>
      </c>
      <c r="L3" s="196">
        <v>6.53</v>
      </c>
      <c r="M3" s="196">
        <v>2.11</v>
      </c>
      <c r="N3" s="196">
        <v>1.73</v>
      </c>
      <c r="O3" s="196">
        <v>2.44</v>
      </c>
      <c r="P3" s="196">
        <v>0.57999999999999996</v>
      </c>
      <c r="Q3" s="196">
        <v>7.13</v>
      </c>
      <c r="R3" s="196">
        <v>7.97</v>
      </c>
      <c r="S3" s="196">
        <v>6.76</v>
      </c>
      <c r="T3" s="196">
        <v>0</v>
      </c>
      <c r="U3" s="196">
        <v>2.06</v>
      </c>
      <c r="V3" s="196">
        <v>0.21</v>
      </c>
      <c r="W3" s="196">
        <v>0.66</v>
      </c>
      <c r="X3" s="196">
        <v>1.43</v>
      </c>
      <c r="Y3" s="196">
        <v>0</v>
      </c>
      <c r="Z3" s="196">
        <v>4.0599999999999996</v>
      </c>
      <c r="AA3" s="196">
        <v>1.1200000000000001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124.51</v>
      </c>
      <c r="AP3" s="196">
        <v>163.41999999999999</v>
      </c>
      <c r="AQ3" s="196">
        <v>0</v>
      </c>
      <c r="AR3" s="196">
        <v>0</v>
      </c>
      <c r="AS3" s="196">
        <v>0</v>
      </c>
      <c r="AT3" s="196">
        <v>38.51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29.33</v>
      </c>
      <c r="G4" s="196">
        <v>0</v>
      </c>
      <c r="H4" s="196">
        <v>0</v>
      </c>
      <c r="I4" s="196">
        <v>0</v>
      </c>
      <c r="J4" s="196">
        <v>0</v>
      </c>
      <c r="K4" s="196">
        <v>8.4499999999999993</v>
      </c>
      <c r="L4" s="196">
        <v>6.53</v>
      </c>
      <c r="M4" s="196">
        <v>2.11</v>
      </c>
      <c r="N4" s="196">
        <v>1.73</v>
      </c>
      <c r="O4" s="196">
        <v>2.44</v>
      </c>
      <c r="P4" s="196">
        <v>0.57999999999999996</v>
      </c>
      <c r="Q4" s="196">
        <v>7.1</v>
      </c>
      <c r="R4" s="196">
        <v>7.97</v>
      </c>
      <c r="S4" s="196">
        <v>6.76</v>
      </c>
      <c r="T4" s="196">
        <v>0</v>
      </c>
      <c r="U4" s="196">
        <v>2.06</v>
      </c>
      <c r="V4" s="196">
        <v>0.21</v>
      </c>
      <c r="W4" s="196">
        <v>0.66</v>
      </c>
      <c r="X4" s="196">
        <v>1.43</v>
      </c>
      <c r="Y4" s="196">
        <v>0</v>
      </c>
      <c r="Z4" s="196">
        <v>4.0599999999999996</v>
      </c>
      <c r="AA4" s="196">
        <v>1.1200000000000001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124.51</v>
      </c>
      <c r="AP4" s="196">
        <v>163.41999999999999</v>
      </c>
      <c r="AQ4" s="196">
        <v>0</v>
      </c>
      <c r="AR4" s="196">
        <v>0</v>
      </c>
      <c r="AS4" s="196">
        <v>0</v>
      </c>
      <c r="AT4" s="196">
        <v>38.51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29.33</v>
      </c>
      <c r="G5" s="196">
        <v>0</v>
      </c>
      <c r="H5" s="196">
        <v>0</v>
      </c>
      <c r="I5" s="196">
        <v>0</v>
      </c>
      <c r="J5" s="196">
        <v>0</v>
      </c>
      <c r="K5" s="196">
        <v>8.4499999999999993</v>
      </c>
      <c r="L5" s="196">
        <v>6.53</v>
      </c>
      <c r="M5" s="196">
        <v>2.11</v>
      </c>
      <c r="N5" s="196">
        <v>1.73</v>
      </c>
      <c r="O5" s="196">
        <v>2.44</v>
      </c>
      <c r="P5" s="196">
        <v>0.57999999999999996</v>
      </c>
      <c r="Q5" s="196">
        <v>7.1</v>
      </c>
      <c r="R5" s="196">
        <v>7.97</v>
      </c>
      <c r="S5" s="196">
        <v>6.76</v>
      </c>
      <c r="T5" s="196">
        <v>0</v>
      </c>
      <c r="U5" s="196">
        <v>2.06</v>
      </c>
      <c r="V5" s="196">
        <v>0.21</v>
      </c>
      <c r="W5" s="196">
        <v>0.66</v>
      </c>
      <c r="X5" s="196">
        <v>1.43</v>
      </c>
      <c r="Y5" s="196">
        <v>0</v>
      </c>
      <c r="Z5" s="196">
        <v>4.0599999999999996</v>
      </c>
      <c r="AA5" s="196">
        <v>1.1200000000000001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124.51</v>
      </c>
      <c r="AP5" s="196">
        <v>163.41999999999999</v>
      </c>
      <c r="AQ5" s="196">
        <v>0</v>
      </c>
      <c r="AR5" s="196">
        <v>0</v>
      </c>
      <c r="AS5" s="196">
        <v>0</v>
      </c>
      <c r="AT5" s="196">
        <v>38.51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18.68</v>
      </c>
      <c r="D6" s="196">
        <v>0</v>
      </c>
      <c r="E6" s="196">
        <v>0</v>
      </c>
      <c r="F6" s="196">
        <v>29.33</v>
      </c>
      <c r="G6" s="196">
        <v>0</v>
      </c>
      <c r="H6" s="196">
        <v>0</v>
      </c>
      <c r="I6" s="196">
        <v>0</v>
      </c>
      <c r="J6" s="196">
        <v>0</v>
      </c>
      <c r="K6" s="196">
        <v>8.4499999999999993</v>
      </c>
      <c r="L6" s="196">
        <v>6.53</v>
      </c>
      <c r="M6" s="196">
        <v>2.11</v>
      </c>
      <c r="N6" s="196">
        <v>1.73</v>
      </c>
      <c r="O6" s="196">
        <v>2.44</v>
      </c>
      <c r="P6" s="196">
        <v>0.57999999999999996</v>
      </c>
      <c r="Q6" s="196">
        <v>7.1</v>
      </c>
      <c r="R6" s="196">
        <v>7.97</v>
      </c>
      <c r="S6" s="196">
        <v>6.76</v>
      </c>
      <c r="T6" s="196">
        <v>0</v>
      </c>
      <c r="U6" s="196">
        <v>2.06</v>
      </c>
      <c r="V6" s="196">
        <v>0.21</v>
      </c>
      <c r="W6" s="196">
        <v>0.66</v>
      </c>
      <c r="X6" s="196">
        <v>1.43</v>
      </c>
      <c r="Y6" s="196">
        <v>0</v>
      </c>
      <c r="Z6" s="196">
        <v>4.0599999999999996</v>
      </c>
      <c r="AA6" s="196">
        <v>1.1200000000000001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124.51</v>
      </c>
      <c r="AP6" s="196">
        <v>163.41999999999999</v>
      </c>
      <c r="AQ6" s="196">
        <v>0</v>
      </c>
      <c r="AR6" s="196">
        <v>0</v>
      </c>
      <c r="AS6" s="196">
        <v>0</v>
      </c>
      <c r="AT6" s="196">
        <v>38.51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29.57</v>
      </c>
      <c r="G7" s="196">
        <v>0</v>
      </c>
      <c r="H7" s="196">
        <v>0</v>
      </c>
      <c r="I7" s="196">
        <v>0</v>
      </c>
      <c r="J7" s="196">
        <v>0</v>
      </c>
      <c r="K7" s="196">
        <v>22.77</v>
      </c>
      <c r="L7" s="196">
        <v>6.53</v>
      </c>
      <c r="M7" s="196">
        <v>2.11</v>
      </c>
      <c r="N7" s="196">
        <v>1.73</v>
      </c>
      <c r="O7" s="196">
        <v>2.44</v>
      </c>
      <c r="P7" s="196">
        <v>0.57999999999999996</v>
      </c>
      <c r="Q7" s="196">
        <v>7.1</v>
      </c>
      <c r="R7" s="196">
        <v>7.63</v>
      </c>
      <c r="S7" s="196">
        <v>6.76</v>
      </c>
      <c r="T7" s="196">
        <v>0</v>
      </c>
      <c r="U7" s="196">
        <v>2.06</v>
      </c>
      <c r="V7" s="196">
        <v>0.21</v>
      </c>
      <c r="W7" s="196">
        <v>0.66</v>
      </c>
      <c r="X7" s="196">
        <v>1.43</v>
      </c>
      <c r="Y7" s="196">
        <v>0</v>
      </c>
      <c r="Z7" s="196">
        <v>4.0599999999999996</v>
      </c>
      <c r="AA7" s="196">
        <v>1.1200000000000001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124.51</v>
      </c>
      <c r="AP7" s="196">
        <v>163.41999999999999</v>
      </c>
      <c r="AQ7" s="196">
        <v>0</v>
      </c>
      <c r="AR7" s="196">
        <v>0</v>
      </c>
      <c r="AS7" s="196">
        <v>0</v>
      </c>
      <c r="AT7" s="196">
        <v>38.51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29.57</v>
      </c>
      <c r="G8" s="196">
        <v>0</v>
      </c>
      <c r="H8" s="196">
        <v>0</v>
      </c>
      <c r="I8" s="196">
        <v>0</v>
      </c>
      <c r="J8" s="196">
        <v>0</v>
      </c>
      <c r="K8" s="196">
        <v>32.44</v>
      </c>
      <c r="L8" s="196">
        <v>6.53</v>
      </c>
      <c r="M8" s="196">
        <v>2.11</v>
      </c>
      <c r="N8" s="196">
        <v>1.73</v>
      </c>
      <c r="O8" s="196">
        <v>2.44</v>
      </c>
      <c r="P8" s="196">
        <v>0.57999999999999996</v>
      </c>
      <c r="Q8" s="196">
        <v>7.1</v>
      </c>
      <c r="R8" s="196">
        <v>7.97</v>
      </c>
      <c r="S8" s="196">
        <v>6.76</v>
      </c>
      <c r="T8" s="196">
        <v>0</v>
      </c>
      <c r="U8" s="196">
        <v>2.06</v>
      </c>
      <c r="V8" s="196">
        <v>0.21</v>
      </c>
      <c r="W8" s="196">
        <v>0.66</v>
      </c>
      <c r="X8" s="196">
        <v>1.43</v>
      </c>
      <c r="Y8" s="196">
        <v>0</v>
      </c>
      <c r="Z8" s="196">
        <v>4.0599999999999996</v>
      </c>
      <c r="AA8" s="196">
        <v>1.1200000000000001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124.51</v>
      </c>
      <c r="AP8" s="196">
        <v>163.41999999999999</v>
      </c>
      <c r="AQ8" s="196">
        <v>0</v>
      </c>
      <c r="AR8" s="196">
        <v>0</v>
      </c>
      <c r="AS8" s="196">
        <v>0</v>
      </c>
      <c r="AT8" s="196">
        <v>38.51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29.57</v>
      </c>
      <c r="G9" s="196">
        <v>0</v>
      </c>
      <c r="H9" s="196">
        <v>0</v>
      </c>
      <c r="I9" s="196">
        <v>0</v>
      </c>
      <c r="J9" s="196">
        <v>0</v>
      </c>
      <c r="K9" s="196">
        <v>61.44</v>
      </c>
      <c r="L9" s="196">
        <v>6.53</v>
      </c>
      <c r="M9" s="196">
        <v>2.11</v>
      </c>
      <c r="N9" s="196">
        <v>1.73</v>
      </c>
      <c r="O9" s="196">
        <v>2.44</v>
      </c>
      <c r="P9" s="196">
        <v>0.57999999999999996</v>
      </c>
      <c r="Q9" s="196">
        <v>7.1</v>
      </c>
      <c r="R9" s="196">
        <v>7.98</v>
      </c>
      <c r="S9" s="196">
        <v>6.76</v>
      </c>
      <c r="T9" s="196">
        <v>0</v>
      </c>
      <c r="U9" s="196">
        <v>2.06</v>
      </c>
      <c r="V9" s="196">
        <v>0.21</v>
      </c>
      <c r="W9" s="196">
        <v>0.66</v>
      </c>
      <c r="X9" s="196">
        <v>1.43</v>
      </c>
      <c r="Y9" s="196">
        <v>0</v>
      </c>
      <c r="Z9" s="196">
        <v>4.0599999999999996</v>
      </c>
      <c r="AA9" s="196">
        <v>1.1200000000000001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124.51</v>
      </c>
      <c r="AP9" s="196">
        <v>163.41999999999999</v>
      </c>
      <c r="AQ9" s="196">
        <v>0</v>
      </c>
      <c r="AR9" s="196">
        <v>0</v>
      </c>
      <c r="AS9" s="196">
        <v>0</v>
      </c>
      <c r="AT9" s="196">
        <v>38.51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29.57</v>
      </c>
      <c r="G10" s="196">
        <v>0</v>
      </c>
      <c r="H10" s="196">
        <v>0</v>
      </c>
      <c r="I10" s="196">
        <v>0</v>
      </c>
      <c r="J10" s="196">
        <v>0</v>
      </c>
      <c r="K10" s="196">
        <v>61.44</v>
      </c>
      <c r="L10" s="196">
        <v>6.53</v>
      </c>
      <c r="M10" s="196">
        <v>2.11</v>
      </c>
      <c r="N10" s="196">
        <v>1.73</v>
      </c>
      <c r="O10" s="196">
        <v>2.44</v>
      </c>
      <c r="P10" s="196">
        <v>0.57999999999999996</v>
      </c>
      <c r="Q10" s="196">
        <v>7.1</v>
      </c>
      <c r="R10" s="196">
        <v>7.98</v>
      </c>
      <c r="S10" s="196">
        <v>6.76</v>
      </c>
      <c r="T10" s="196">
        <v>0</v>
      </c>
      <c r="U10" s="196">
        <v>2.06</v>
      </c>
      <c r="V10" s="196">
        <v>0.21</v>
      </c>
      <c r="W10" s="196">
        <v>0.66</v>
      </c>
      <c r="X10" s="196">
        <v>1.43</v>
      </c>
      <c r="Y10" s="196">
        <v>0</v>
      </c>
      <c r="Z10" s="196">
        <v>4.0599999999999996</v>
      </c>
      <c r="AA10" s="196">
        <v>1.1200000000000001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124.51</v>
      </c>
      <c r="AP10" s="196">
        <v>163.41999999999999</v>
      </c>
      <c r="AQ10" s="196">
        <v>0</v>
      </c>
      <c r="AR10" s="196">
        <v>0</v>
      </c>
      <c r="AS10" s="196">
        <v>0</v>
      </c>
      <c r="AT10" s="196">
        <v>38.51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29.57</v>
      </c>
      <c r="G11" s="196">
        <v>0</v>
      </c>
      <c r="H11" s="196">
        <v>0</v>
      </c>
      <c r="I11" s="196">
        <v>0</v>
      </c>
      <c r="J11" s="196">
        <v>0</v>
      </c>
      <c r="K11" s="196">
        <v>80.78</v>
      </c>
      <c r="L11" s="196">
        <v>6.53</v>
      </c>
      <c r="M11" s="196">
        <v>2.11</v>
      </c>
      <c r="N11" s="196">
        <v>1.73</v>
      </c>
      <c r="O11" s="196">
        <v>2.44</v>
      </c>
      <c r="P11" s="196">
        <v>0.57999999999999996</v>
      </c>
      <c r="Q11" s="196">
        <v>7.1</v>
      </c>
      <c r="R11" s="196">
        <v>7.98</v>
      </c>
      <c r="S11" s="196">
        <v>6.76</v>
      </c>
      <c r="T11" s="196">
        <v>0</v>
      </c>
      <c r="U11" s="196">
        <v>2.06</v>
      </c>
      <c r="V11" s="196">
        <v>0.21</v>
      </c>
      <c r="W11" s="196">
        <v>0.66</v>
      </c>
      <c r="X11" s="196">
        <v>1.43</v>
      </c>
      <c r="Y11" s="196">
        <v>0</v>
      </c>
      <c r="Z11" s="196">
        <v>4.0599999999999996</v>
      </c>
      <c r="AA11" s="196">
        <v>1.1200000000000001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124.51</v>
      </c>
      <c r="AP11" s="196">
        <v>163.41999999999999</v>
      </c>
      <c r="AQ11" s="196">
        <v>0</v>
      </c>
      <c r="AR11" s="196">
        <v>0</v>
      </c>
      <c r="AS11" s="196">
        <v>0</v>
      </c>
      <c r="AT11" s="196">
        <v>38.51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29.57</v>
      </c>
      <c r="G12" s="196">
        <v>0</v>
      </c>
      <c r="H12" s="196">
        <v>0</v>
      </c>
      <c r="I12" s="196">
        <v>0</v>
      </c>
      <c r="J12" s="196">
        <v>0</v>
      </c>
      <c r="K12" s="196">
        <v>80.77</v>
      </c>
      <c r="L12" s="196">
        <v>6.53</v>
      </c>
      <c r="M12" s="196">
        <v>2.11</v>
      </c>
      <c r="N12" s="196">
        <v>1.73</v>
      </c>
      <c r="O12" s="196">
        <v>2.44</v>
      </c>
      <c r="P12" s="196">
        <v>0.57999999999999996</v>
      </c>
      <c r="Q12" s="196">
        <v>7.1</v>
      </c>
      <c r="R12" s="196">
        <v>7.98</v>
      </c>
      <c r="S12" s="196">
        <v>6.76</v>
      </c>
      <c r="T12" s="196">
        <v>0</v>
      </c>
      <c r="U12" s="196">
        <v>2.06</v>
      </c>
      <c r="V12" s="196">
        <v>0</v>
      </c>
      <c r="W12" s="196">
        <v>0.66</v>
      </c>
      <c r="X12" s="196">
        <v>1.43</v>
      </c>
      <c r="Y12" s="196">
        <v>0</v>
      </c>
      <c r="Z12" s="196">
        <v>4.0599999999999996</v>
      </c>
      <c r="AA12" s="196">
        <v>1.1200000000000001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124.51</v>
      </c>
      <c r="AP12" s="196">
        <v>163.41999999999999</v>
      </c>
      <c r="AQ12" s="196">
        <v>0</v>
      </c>
      <c r="AR12" s="196">
        <v>0</v>
      </c>
      <c r="AS12" s="196">
        <v>0</v>
      </c>
      <c r="AT12" s="196">
        <v>38.51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29.57</v>
      </c>
      <c r="G13" s="196">
        <v>0</v>
      </c>
      <c r="H13" s="196">
        <v>0</v>
      </c>
      <c r="I13" s="196">
        <v>0</v>
      </c>
      <c r="J13" s="196">
        <v>0</v>
      </c>
      <c r="K13" s="196">
        <v>63.38</v>
      </c>
      <c r="L13" s="196">
        <v>6.53</v>
      </c>
      <c r="M13" s="196">
        <v>2.11</v>
      </c>
      <c r="N13" s="196">
        <v>1.73</v>
      </c>
      <c r="O13" s="196">
        <v>2.44</v>
      </c>
      <c r="P13" s="196">
        <v>0.57999999999999996</v>
      </c>
      <c r="Q13" s="196">
        <v>7.1</v>
      </c>
      <c r="R13" s="196">
        <v>7.98</v>
      </c>
      <c r="S13" s="196">
        <v>6.76</v>
      </c>
      <c r="T13" s="196">
        <v>0</v>
      </c>
      <c r="U13" s="196">
        <v>2.06</v>
      </c>
      <c r="V13" s="196">
        <v>0.21</v>
      </c>
      <c r="W13" s="196">
        <v>0.66</v>
      </c>
      <c r="X13" s="196">
        <v>1.43</v>
      </c>
      <c r="Y13" s="196">
        <v>0</v>
      </c>
      <c r="Z13" s="196">
        <v>4.0599999999999996</v>
      </c>
      <c r="AA13" s="196">
        <v>1.1200000000000001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124.51</v>
      </c>
      <c r="AP13" s="196">
        <v>163.41999999999999</v>
      </c>
      <c r="AQ13" s="196">
        <v>0</v>
      </c>
      <c r="AR13" s="196">
        <v>0</v>
      </c>
      <c r="AS13" s="196">
        <v>0</v>
      </c>
      <c r="AT13" s="196">
        <v>38.51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29.57</v>
      </c>
      <c r="G14" s="196">
        <v>0</v>
      </c>
      <c r="H14" s="196">
        <v>0</v>
      </c>
      <c r="I14" s="196">
        <v>0</v>
      </c>
      <c r="J14" s="196">
        <v>0</v>
      </c>
      <c r="K14" s="196">
        <v>54.67</v>
      </c>
      <c r="L14" s="196">
        <v>6.53</v>
      </c>
      <c r="M14" s="196">
        <v>2.11</v>
      </c>
      <c r="N14" s="196">
        <v>1.73</v>
      </c>
      <c r="O14" s="196">
        <v>2.44</v>
      </c>
      <c r="P14" s="196">
        <v>0.57999999999999996</v>
      </c>
      <c r="Q14" s="196">
        <v>7.1</v>
      </c>
      <c r="R14" s="196">
        <v>7.98</v>
      </c>
      <c r="S14" s="196">
        <v>6.76</v>
      </c>
      <c r="T14" s="196">
        <v>0</v>
      </c>
      <c r="U14" s="196">
        <v>2.06</v>
      </c>
      <c r="V14" s="196">
        <v>0.21</v>
      </c>
      <c r="W14" s="196">
        <v>0.66</v>
      </c>
      <c r="X14" s="196">
        <v>1.43</v>
      </c>
      <c r="Y14" s="196">
        <v>0</v>
      </c>
      <c r="Z14" s="196">
        <v>4.0599999999999996</v>
      </c>
      <c r="AA14" s="196">
        <v>1.1200000000000001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124.51</v>
      </c>
      <c r="AP14" s="196">
        <v>163.41999999999999</v>
      </c>
      <c r="AQ14" s="196">
        <v>0</v>
      </c>
      <c r="AR14" s="196">
        <v>0</v>
      </c>
      <c r="AS14" s="196">
        <v>0</v>
      </c>
      <c r="AT14" s="196">
        <v>38.51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29.57</v>
      </c>
      <c r="G15" s="196">
        <v>0</v>
      </c>
      <c r="H15" s="196">
        <v>0</v>
      </c>
      <c r="I15" s="196">
        <v>0</v>
      </c>
      <c r="J15" s="196">
        <v>0</v>
      </c>
      <c r="K15" s="196">
        <v>61.44</v>
      </c>
      <c r="L15" s="196">
        <v>6.53</v>
      </c>
      <c r="M15" s="196">
        <v>2.11</v>
      </c>
      <c r="N15" s="196">
        <v>1.73</v>
      </c>
      <c r="O15" s="196">
        <v>2.44</v>
      </c>
      <c r="P15" s="196">
        <v>0.57999999999999996</v>
      </c>
      <c r="Q15" s="196">
        <v>7.1</v>
      </c>
      <c r="R15" s="196">
        <v>7.98</v>
      </c>
      <c r="S15" s="196">
        <v>6.76</v>
      </c>
      <c r="T15" s="196">
        <v>0</v>
      </c>
      <c r="U15" s="196">
        <v>2.06</v>
      </c>
      <c r="V15" s="196">
        <v>0.21</v>
      </c>
      <c r="W15" s="196">
        <v>0.66</v>
      </c>
      <c r="X15" s="196">
        <v>1.43</v>
      </c>
      <c r="Y15" s="196">
        <v>0</v>
      </c>
      <c r="Z15" s="196">
        <v>4.0599999999999996</v>
      </c>
      <c r="AA15" s="196">
        <v>1.1200000000000001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124.51</v>
      </c>
      <c r="AP15" s="196">
        <v>163.41999999999999</v>
      </c>
      <c r="AQ15" s="196">
        <v>0</v>
      </c>
      <c r="AR15" s="196">
        <v>0</v>
      </c>
      <c r="AS15" s="196">
        <v>0</v>
      </c>
      <c r="AT15" s="196">
        <v>38.51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29.57</v>
      </c>
      <c r="G16" s="196">
        <v>0</v>
      </c>
      <c r="H16" s="196">
        <v>0</v>
      </c>
      <c r="I16" s="196">
        <v>0</v>
      </c>
      <c r="J16" s="196">
        <v>0</v>
      </c>
      <c r="K16" s="196">
        <v>90.44</v>
      </c>
      <c r="L16" s="196">
        <v>6.53</v>
      </c>
      <c r="M16" s="196">
        <v>2.11</v>
      </c>
      <c r="N16" s="196">
        <v>1.73</v>
      </c>
      <c r="O16" s="196">
        <v>2.44</v>
      </c>
      <c r="P16" s="196">
        <v>0.57999999999999996</v>
      </c>
      <c r="Q16" s="196">
        <v>7.1</v>
      </c>
      <c r="R16" s="196">
        <v>7.98</v>
      </c>
      <c r="S16" s="196">
        <v>6.76</v>
      </c>
      <c r="T16" s="196">
        <v>0</v>
      </c>
      <c r="U16" s="196">
        <v>2.06</v>
      </c>
      <c r="V16" s="196">
        <v>0.21</v>
      </c>
      <c r="W16" s="196">
        <v>0.66</v>
      </c>
      <c r="X16" s="196">
        <v>1.43</v>
      </c>
      <c r="Y16" s="196">
        <v>0</v>
      </c>
      <c r="Z16" s="196">
        <v>4.0599999999999996</v>
      </c>
      <c r="AA16" s="196">
        <v>1.1200000000000001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124.51</v>
      </c>
      <c r="AP16" s="196">
        <v>163.41999999999999</v>
      </c>
      <c r="AQ16" s="196">
        <v>0</v>
      </c>
      <c r="AR16" s="196">
        <v>0</v>
      </c>
      <c r="AS16" s="196">
        <v>0</v>
      </c>
      <c r="AT16" s="196">
        <v>38.51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29.57</v>
      </c>
      <c r="G17" s="196">
        <v>0</v>
      </c>
      <c r="H17" s="196">
        <v>0</v>
      </c>
      <c r="I17" s="196">
        <v>0</v>
      </c>
      <c r="J17" s="196">
        <v>0</v>
      </c>
      <c r="K17" s="196">
        <v>90.44</v>
      </c>
      <c r="L17" s="196">
        <v>6.53</v>
      </c>
      <c r="M17" s="196">
        <v>2.11</v>
      </c>
      <c r="N17" s="196">
        <v>1.73</v>
      </c>
      <c r="O17" s="196">
        <v>2.44</v>
      </c>
      <c r="P17" s="196">
        <v>0.57999999999999996</v>
      </c>
      <c r="Q17" s="196">
        <v>7.1</v>
      </c>
      <c r="R17" s="196">
        <v>7.98</v>
      </c>
      <c r="S17" s="196">
        <v>6.76</v>
      </c>
      <c r="T17" s="196">
        <v>0</v>
      </c>
      <c r="U17" s="196">
        <v>2.06</v>
      </c>
      <c r="V17" s="196">
        <v>0.21</v>
      </c>
      <c r="W17" s="196">
        <v>0.66</v>
      </c>
      <c r="X17" s="196">
        <v>1.43</v>
      </c>
      <c r="Y17" s="196">
        <v>0</v>
      </c>
      <c r="Z17" s="196">
        <v>4.0599999999999996</v>
      </c>
      <c r="AA17" s="196">
        <v>1.1200000000000001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124.51</v>
      </c>
      <c r="AP17" s="196">
        <v>163.41999999999999</v>
      </c>
      <c r="AQ17" s="196">
        <v>0</v>
      </c>
      <c r="AR17" s="196">
        <v>0</v>
      </c>
      <c r="AS17" s="196">
        <v>0</v>
      </c>
      <c r="AT17" s="196">
        <v>38.51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29.57</v>
      </c>
      <c r="G18" s="196">
        <v>0</v>
      </c>
      <c r="H18" s="196">
        <v>0</v>
      </c>
      <c r="I18" s="196">
        <v>0</v>
      </c>
      <c r="J18" s="196">
        <v>0</v>
      </c>
      <c r="K18" s="196">
        <v>90.44</v>
      </c>
      <c r="L18" s="196">
        <v>6.53</v>
      </c>
      <c r="M18" s="196">
        <v>2.11</v>
      </c>
      <c r="N18" s="196">
        <v>1.73</v>
      </c>
      <c r="O18" s="196">
        <v>2.44</v>
      </c>
      <c r="P18" s="196">
        <v>0.57999999999999996</v>
      </c>
      <c r="Q18" s="196">
        <v>7.1</v>
      </c>
      <c r="R18" s="196">
        <v>7.98</v>
      </c>
      <c r="S18" s="196">
        <v>6.76</v>
      </c>
      <c r="T18" s="196">
        <v>0</v>
      </c>
      <c r="U18" s="196">
        <v>2.06</v>
      </c>
      <c r="V18" s="196">
        <v>0.21</v>
      </c>
      <c r="W18" s="196">
        <v>0.66</v>
      </c>
      <c r="X18" s="196">
        <v>1.43</v>
      </c>
      <c r="Y18" s="196">
        <v>0</v>
      </c>
      <c r="Z18" s="196">
        <v>4.0599999999999996</v>
      </c>
      <c r="AA18" s="196">
        <v>1.1200000000000001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124.51</v>
      </c>
      <c r="AP18" s="196">
        <v>163.41999999999999</v>
      </c>
      <c r="AQ18" s="196">
        <v>0</v>
      </c>
      <c r="AR18" s="196">
        <v>0</v>
      </c>
      <c r="AS18" s="196">
        <v>0</v>
      </c>
      <c r="AT18" s="196">
        <v>38.51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29.57</v>
      </c>
      <c r="G19" s="196">
        <v>0</v>
      </c>
      <c r="H19" s="196">
        <v>0</v>
      </c>
      <c r="I19" s="196">
        <v>0</v>
      </c>
      <c r="J19" s="196">
        <v>0</v>
      </c>
      <c r="K19" s="196">
        <v>90.44</v>
      </c>
      <c r="L19" s="196">
        <v>6.53</v>
      </c>
      <c r="M19" s="196">
        <v>2.11</v>
      </c>
      <c r="N19" s="196">
        <v>1.73</v>
      </c>
      <c r="O19" s="196">
        <v>2.44</v>
      </c>
      <c r="P19" s="196">
        <v>0.57999999999999996</v>
      </c>
      <c r="Q19" s="196">
        <v>7.1</v>
      </c>
      <c r="R19" s="196">
        <v>7.98</v>
      </c>
      <c r="S19" s="196">
        <v>6.76</v>
      </c>
      <c r="T19" s="196">
        <v>0</v>
      </c>
      <c r="U19" s="196">
        <v>2.06</v>
      </c>
      <c r="V19" s="196">
        <v>0.21</v>
      </c>
      <c r="W19" s="196">
        <v>0.66</v>
      </c>
      <c r="X19" s="196">
        <v>1.43</v>
      </c>
      <c r="Y19" s="196">
        <v>0</v>
      </c>
      <c r="Z19" s="196">
        <v>4.0599999999999996</v>
      </c>
      <c r="AA19" s="196">
        <v>1.1200000000000001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124.51</v>
      </c>
      <c r="AP19" s="196">
        <v>163.41999999999999</v>
      </c>
      <c r="AQ19" s="196">
        <v>0</v>
      </c>
      <c r="AR19" s="196">
        <v>0</v>
      </c>
      <c r="AS19" s="196">
        <v>0</v>
      </c>
      <c r="AT19" s="196">
        <v>38.51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29.57</v>
      </c>
      <c r="G20" s="196">
        <v>0</v>
      </c>
      <c r="H20" s="196">
        <v>0</v>
      </c>
      <c r="I20" s="196">
        <v>0</v>
      </c>
      <c r="J20" s="196">
        <v>0</v>
      </c>
      <c r="K20" s="196">
        <v>67.62</v>
      </c>
      <c r="L20" s="196">
        <v>6.53</v>
      </c>
      <c r="M20" s="196">
        <v>2.11</v>
      </c>
      <c r="N20" s="196">
        <v>1.73</v>
      </c>
      <c r="O20" s="196">
        <v>2.44</v>
      </c>
      <c r="P20" s="196">
        <v>0.57999999999999996</v>
      </c>
      <c r="Q20" s="196">
        <v>7.1</v>
      </c>
      <c r="R20" s="196">
        <v>7.98</v>
      </c>
      <c r="S20" s="196">
        <v>6.76</v>
      </c>
      <c r="T20" s="196">
        <v>0</v>
      </c>
      <c r="U20" s="196">
        <v>2.06</v>
      </c>
      <c r="V20" s="196">
        <v>0.21</v>
      </c>
      <c r="W20" s="196">
        <v>0.66</v>
      </c>
      <c r="X20" s="196">
        <v>1.43</v>
      </c>
      <c r="Y20" s="196">
        <v>0</v>
      </c>
      <c r="Z20" s="196">
        <v>4.0599999999999996</v>
      </c>
      <c r="AA20" s="196">
        <v>1.1200000000000001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124.51</v>
      </c>
      <c r="AP20" s="196">
        <v>163.41999999999999</v>
      </c>
      <c r="AQ20" s="196">
        <v>0</v>
      </c>
      <c r="AR20" s="196">
        <v>0</v>
      </c>
      <c r="AS20" s="196">
        <v>0</v>
      </c>
      <c r="AT20" s="196">
        <v>38.51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29.57</v>
      </c>
      <c r="G21" s="196">
        <v>0</v>
      </c>
      <c r="H21" s="196">
        <v>0</v>
      </c>
      <c r="I21" s="196">
        <v>0</v>
      </c>
      <c r="J21" s="196">
        <v>0</v>
      </c>
      <c r="K21" s="196">
        <v>8.4600000000000009</v>
      </c>
      <c r="L21" s="196">
        <v>6.53</v>
      </c>
      <c r="M21" s="196">
        <v>2.11</v>
      </c>
      <c r="N21" s="196">
        <v>1.73</v>
      </c>
      <c r="O21" s="196">
        <v>2.44</v>
      </c>
      <c r="P21" s="196">
        <v>0.57999999999999996</v>
      </c>
      <c r="Q21" s="196">
        <v>7.1</v>
      </c>
      <c r="R21" s="196">
        <v>5.07</v>
      </c>
      <c r="S21" s="196">
        <v>6.76</v>
      </c>
      <c r="T21" s="196">
        <v>0</v>
      </c>
      <c r="U21" s="196">
        <v>2.06</v>
      </c>
      <c r="V21" s="196">
        <v>0.21</v>
      </c>
      <c r="W21" s="196">
        <v>0.66</v>
      </c>
      <c r="X21" s="196">
        <v>1.43</v>
      </c>
      <c r="Y21" s="196">
        <v>0</v>
      </c>
      <c r="Z21" s="196">
        <v>4.0599999999999996</v>
      </c>
      <c r="AA21" s="196">
        <v>1.1200000000000001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124.51</v>
      </c>
      <c r="AP21" s="196">
        <v>163.41999999999999</v>
      </c>
      <c r="AQ21" s="196">
        <v>0</v>
      </c>
      <c r="AR21" s="196">
        <v>0</v>
      </c>
      <c r="AS21" s="196">
        <v>0</v>
      </c>
      <c r="AT21" s="196">
        <v>38.51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29.57</v>
      </c>
      <c r="G22" s="196">
        <v>0</v>
      </c>
      <c r="H22" s="196">
        <v>0</v>
      </c>
      <c r="I22" s="196">
        <v>0</v>
      </c>
      <c r="J22" s="196">
        <v>0</v>
      </c>
      <c r="K22" s="196">
        <v>8.4600000000000009</v>
      </c>
      <c r="L22" s="196">
        <v>3.63</v>
      </c>
      <c r="M22" s="196">
        <v>2.11</v>
      </c>
      <c r="N22" s="196">
        <v>1.73</v>
      </c>
      <c r="O22" s="196">
        <v>2.44</v>
      </c>
      <c r="P22" s="196">
        <v>0.57999999999999996</v>
      </c>
      <c r="Q22" s="196">
        <v>7.1</v>
      </c>
      <c r="R22" s="196">
        <v>0.87</v>
      </c>
      <c r="S22" s="196">
        <v>6.76</v>
      </c>
      <c r="T22" s="196">
        <v>0</v>
      </c>
      <c r="U22" s="196">
        <v>2.06</v>
      </c>
      <c r="V22" s="196">
        <v>0.21</v>
      </c>
      <c r="W22" s="196">
        <v>0.66</v>
      </c>
      <c r="X22" s="196">
        <v>1.43</v>
      </c>
      <c r="Y22" s="196">
        <v>0</v>
      </c>
      <c r="Z22" s="196">
        <v>4.0599999999999996</v>
      </c>
      <c r="AA22" s="196">
        <v>1.1200000000000001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124.51</v>
      </c>
      <c r="AP22" s="196">
        <v>163.41999999999999</v>
      </c>
      <c r="AQ22" s="196">
        <v>0</v>
      </c>
      <c r="AR22" s="196">
        <v>0</v>
      </c>
      <c r="AS22" s="196">
        <v>0</v>
      </c>
      <c r="AT22" s="196">
        <v>38.51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29.57</v>
      </c>
      <c r="G23" s="196">
        <v>0</v>
      </c>
      <c r="H23" s="196">
        <v>0</v>
      </c>
      <c r="I23" s="196">
        <v>0</v>
      </c>
      <c r="J23" s="196">
        <v>0</v>
      </c>
      <c r="K23" s="196">
        <v>8.4600000000000009</v>
      </c>
      <c r="L23" s="196">
        <v>0.32</v>
      </c>
      <c r="M23" s="196">
        <v>2.11</v>
      </c>
      <c r="N23" s="196">
        <v>1.73</v>
      </c>
      <c r="O23" s="196">
        <v>2.44</v>
      </c>
      <c r="P23" s="196">
        <v>0.57999999999999996</v>
      </c>
      <c r="Q23" s="196">
        <v>0.28999999999999998</v>
      </c>
      <c r="R23" s="196">
        <v>0.49</v>
      </c>
      <c r="S23" s="196">
        <v>0.39</v>
      </c>
      <c r="T23" s="196">
        <v>0</v>
      </c>
      <c r="U23" s="196">
        <v>2.06</v>
      </c>
      <c r="V23" s="196">
        <v>1.86</v>
      </c>
      <c r="W23" s="196">
        <v>0.66</v>
      </c>
      <c r="X23" s="196">
        <v>1.43</v>
      </c>
      <c r="Y23" s="196">
        <v>0</v>
      </c>
      <c r="Z23" s="196">
        <v>4.0599999999999996</v>
      </c>
      <c r="AA23" s="196">
        <v>1.1200000000000001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124.51</v>
      </c>
      <c r="AP23" s="196">
        <v>163.41999999999999</v>
      </c>
      <c r="AQ23" s="196">
        <v>0</v>
      </c>
      <c r="AR23" s="196">
        <v>0</v>
      </c>
      <c r="AS23" s="196">
        <v>0</v>
      </c>
      <c r="AT23" s="196">
        <v>38.51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29.57</v>
      </c>
      <c r="G24" s="196">
        <v>0</v>
      </c>
      <c r="H24" s="196">
        <v>0</v>
      </c>
      <c r="I24" s="196">
        <v>0</v>
      </c>
      <c r="J24" s="196">
        <v>0</v>
      </c>
      <c r="K24" s="196">
        <v>8.4600000000000009</v>
      </c>
      <c r="L24" s="196">
        <v>0.32</v>
      </c>
      <c r="M24" s="196">
        <v>2.11</v>
      </c>
      <c r="N24" s="196">
        <v>1.73</v>
      </c>
      <c r="O24" s="196">
        <v>2.44</v>
      </c>
      <c r="P24" s="196">
        <v>0.57999999999999996</v>
      </c>
      <c r="Q24" s="196">
        <v>0.28999999999999998</v>
      </c>
      <c r="R24" s="196">
        <v>0.49</v>
      </c>
      <c r="S24" s="196">
        <v>0.39</v>
      </c>
      <c r="T24" s="196">
        <v>0</v>
      </c>
      <c r="U24" s="196">
        <v>2.06</v>
      </c>
      <c r="V24" s="196">
        <v>0.81</v>
      </c>
      <c r="W24" s="196">
        <v>0.66</v>
      </c>
      <c r="X24" s="196">
        <v>1.43</v>
      </c>
      <c r="Y24" s="196">
        <v>0</v>
      </c>
      <c r="Z24" s="196">
        <v>4.0599999999999996</v>
      </c>
      <c r="AA24" s="196">
        <v>1.1200000000000001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20.18</v>
      </c>
      <c r="AL24" s="196">
        <v>0</v>
      </c>
      <c r="AM24" s="196">
        <v>0</v>
      </c>
      <c r="AN24" s="196">
        <v>0</v>
      </c>
      <c r="AO24" s="196">
        <v>124.51</v>
      </c>
      <c r="AP24" s="196">
        <v>163.41999999999999</v>
      </c>
      <c r="AQ24" s="196">
        <v>0</v>
      </c>
      <c r="AR24" s="196">
        <v>0</v>
      </c>
      <c r="AS24" s="196">
        <v>0</v>
      </c>
      <c r="AT24" s="196">
        <v>38.51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29.57</v>
      </c>
      <c r="G25" s="196">
        <v>0</v>
      </c>
      <c r="H25" s="196">
        <v>0</v>
      </c>
      <c r="I25" s="196">
        <v>0</v>
      </c>
      <c r="J25" s="196">
        <v>0</v>
      </c>
      <c r="K25" s="196">
        <v>8.4600000000000009</v>
      </c>
      <c r="L25" s="196">
        <v>0.32</v>
      </c>
      <c r="M25" s="196">
        <v>2.11</v>
      </c>
      <c r="N25" s="196">
        <v>1.73</v>
      </c>
      <c r="O25" s="196">
        <v>2.44</v>
      </c>
      <c r="P25" s="196">
        <v>0.57999999999999996</v>
      </c>
      <c r="Q25" s="196">
        <v>0.28999999999999998</v>
      </c>
      <c r="R25" s="196">
        <v>0.49</v>
      </c>
      <c r="S25" s="196">
        <v>0.39</v>
      </c>
      <c r="T25" s="196">
        <v>0</v>
      </c>
      <c r="U25" s="196">
        <v>2.06</v>
      </c>
      <c r="V25" s="196">
        <v>0.21</v>
      </c>
      <c r="W25" s="196">
        <v>0.66</v>
      </c>
      <c r="X25" s="196">
        <v>1.43</v>
      </c>
      <c r="Y25" s="196">
        <v>0</v>
      </c>
      <c r="Z25" s="196">
        <v>4.0599999999999996</v>
      </c>
      <c r="AA25" s="196">
        <v>1.1200000000000001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20.18</v>
      </c>
      <c r="AL25" s="196">
        <v>0</v>
      </c>
      <c r="AM25" s="196">
        <v>0</v>
      </c>
      <c r="AN25" s="196">
        <v>0</v>
      </c>
      <c r="AO25" s="196">
        <v>124.51</v>
      </c>
      <c r="AP25" s="196">
        <v>163.41999999999999</v>
      </c>
      <c r="AQ25" s="196">
        <v>0</v>
      </c>
      <c r="AR25" s="196">
        <v>0</v>
      </c>
      <c r="AS25" s="196">
        <v>0</v>
      </c>
      <c r="AT25" s="196">
        <v>38.51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29.57</v>
      </c>
      <c r="G26" s="196">
        <v>0</v>
      </c>
      <c r="H26" s="196">
        <v>0</v>
      </c>
      <c r="I26" s="196">
        <v>0</v>
      </c>
      <c r="J26" s="196">
        <v>0</v>
      </c>
      <c r="K26" s="196">
        <v>8.4600000000000009</v>
      </c>
      <c r="L26" s="196">
        <v>0.32</v>
      </c>
      <c r="M26" s="196">
        <v>2.11</v>
      </c>
      <c r="N26" s="196">
        <v>1.73</v>
      </c>
      <c r="O26" s="196">
        <v>2.44</v>
      </c>
      <c r="P26" s="196">
        <v>0.57999999999999996</v>
      </c>
      <c r="Q26" s="196">
        <v>0.28999999999999998</v>
      </c>
      <c r="R26" s="196">
        <v>0.49</v>
      </c>
      <c r="S26" s="196">
        <v>0.39</v>
      </c>
      <c r="T26" s="196">
        <v>0</v>
      </c>
      <c r="U26" s="196">
        <v>2.06</v>
      </c>
      <c r="V26" s="196">
        <v>0.21</v>
      </c>
      <c r="W26" s="196">
        <v>0.66</v>
      </c>
      <c r="X26" s="196">
        <v>1.43</v>
      </c>
      <c r="Y26" s="196">
        <v>0</v>
      </c>
      <c r="Z26" s="196">
        <v>4.0599999999999996</v>
      </c>
      <c r="AA26" s="196">
        <v>1.1200000000000001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20.18</v>
      </c>
      <c r="AL26" s="196">
        <v>0</v>
      </c>
      <c r="AM26" s="196">
        <v>0</v>
      </c>
      <c r="AN26" s="196">
        <v>0</v>
      </c>
      <c r="AO26" s="196">
        <v>124.51</v>
      </c>
      <c r="AP26" s="196">
        <v>163.41999999999999</v>
      </c>
      <c r="AQ26" s="196">
        <v>0</v>
      </c>
      <c r="AR26" s="196">
        <v>0</v>
      </c>
      <c r="AS26" s="196">
        <v>0</v>
      </c>
      <c r="AT26" s="196">
        <v>38.51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18.68</v>
      </c>
      <c r="D27" s="196">
        <v>0</v>
      </c>
      <c r="E27" s="196">
        <v>0</v>
      </c>
      <c r="F27" s="196">
        <v>29.33</v>
      </c>
      <c r="G27" s="196">
        <v>0</v>
      </c>
      <c r="H27" s="196">
        <v>0</v>
      </c>
      <c r="I27" s="196">
        <v>0</v>
      </c>
      <c r="J27" s="196">
        <v>0</v>
      </c>
      <c r="K27" s="196">
        <v>8.4600000000000009</v>
      </c>
      <c r="L27" s="196">
        <v>0.32</v>
      </c>
      <c r="M27" s="196">
        <v>2.11</v>
      </c>
      <c r="N27" s="196">
        <v>1.73</v>
      </c>
      <c r="O27" s="196">
        <v>2.44</v>
      </c>
      <c r="P27" s="196">
        <v>0.57999999999999996</v>
      </c>
      <c r="Q27" s="196">
        <v>0.28999999999999998</v>
      </c>
      <c r="R27" s="196">
        <v>0.49</v>
      </c>
      <c r="S27" s="196">
        <v>0.39</v>
      </c>
      <c r="T27" s="196">
        <v>0</v>
      </c>
      <c r="U27" s="196">
        <v>2.06</v>
      </c>
      <c r="V27" s="196">
        <v>0.21</v>
      </c>
      <c r="W27" s="196">
        <v>0.66</v>
      </c>
      <c r="X27" s="196">
        <v>1.43</v>
      </c>
      <c r="Y27" s="196">
        <v>0</v>
      </c>
      <c r="Z27" s="196">
        <v>4.0599999999999996</v>
      </c>
      <c r="AA27" s="196">
        <v>1.1200000000000001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20.18</v>
      </c>
      <c r="AL27" s="196">
        <v>0</v>
      </c>
      <c r="AM27" s="196">
        <v>0</v>
      </c>
      <c r="AN27" s="196">
        <v>0</v>
      </c>
      <c r="AO27" s="196">
        <v>124.51</v>
      </c>
      <c r="AP27" s="196">
        <v>163.41999999999999</v>
      </c>
      <c r="AQ27" s="196">
        <v>0</v>
      </c>
      <c r="AR27" s="196">
        <v>0</v>
      </c>
      <c r="AS27" s="196">
        <v>0</v>
      </c>
      <c r="AT27" s="196">
        <v>38.51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18.68</v>
      </c>
      <c r="D28" s="196">
        <v>0</v>
      </c>
      <c r="E28" s="196">
        <v>0</v>
      </c>
      <c r="F28" s="196">
        <v>29.33</v>
      </c>
      <c r="G28" s="196">
        <v>0</v>
      </c>
      <c r="H28" s="196">
        <v>0</v>
      </c>
      <c r="I28" s="196">
        <v>0</v>
      </c>
      <c r="J28" s="196">
        <v>0</v>
      </c>
      <c r="K28" s="196">
        <v>8.4600000000000009</v>
      </c>
      <c r="L28" s="196">
        <v>0.32</v>
      </c>
      <c r="M28" s="196">
        <v>2.11</v>
      </c>
      <c r="N28" s="196">
        <v>1.73</v>
      </c>
      <c r="O28" s="196">
        <v>2.44</v>
      </c>
      <c r="P28" s="196">
        <v>0.57999999999999996</v>
      </c>
      <c r="Q28" s="196">
        <v>0.28999999999999998</v>
      </c>
      <c r="R28" s="196">
        <v>0.49</v>
      </c>
      <c r="S28" s="196">
        <v>0.39</v>
      </c>
      <c r="T28" s="196">
        <v>0</v>
      </c>
      <c r="U28" s="196">
        <v>2.06</v>
      </c>
      <c r="V28" s="196">
        <v>0.21</v>
      </c>
      <c r="W28" s="196">
        <v>0.66</v>
      </c>
      <c r="X28" s="196">
        <v>1.43</v>
      </c>
      <c r="Y28" s="196">
        <v>0</v>
      </c>
      <c r="Z28" s="196">
        <v>4.0599999999999996</v>
      </c>
      <c r="AA28" s="196">
        <v>1.1200000000000001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124.51</v>
      </c>
      <c r="AP28" s="196">
        <v>163.41999999999999</v>
      </c>
      <c r="AQ28" s="196">
        <v>0</v>
      </c>
      <c r="AR28" s="196">
        <v>0</v>
      </c>
      <c r="AS28" s="196">
        <v>0</v>
      </c>
      <c r="AT28" s="196">
        <v>38.51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29.33</v>
      </c>
      <c r="G29" s="196">
        <v>0</v>
      </c>
      <c r="H29" s="196">
        <v>0</v>
      </c>
      <c r="I29" s="196">
        <v>0</v>
      </c>
      <c r="J29" s="196">
        <v>0</v>
      </c>
      <c r="K29" s="196">
        <v>8.4600000000000009</v>
      </c>
      <c r="L29" s="196">
        <v>0.32</v>
      </c>
      <c r="M29" s="196">
        <v>2.11</v>
      </c>
      <c r="N29" s="196">
        <v>1.73</v>
      </c>
      <c r="O29" s="196">
        <v>2.44</v>
      </c>
      <c r="P29" s="196">
        <v>0.57999999999999996</v>
      </c>
      <c r="Q29" s="196">
        <v>0.28999999999999998</v>
      </c>
      <c r="R29" s="196">
        <v>0.49</v>
      </c>
      <c r="S29" s="196">
        <v>0.39</v>
      </c>
      <c r="T29" s="196">
        <v>0</v>
      </c>
      <c r="U29" s="196">
        <v>2.06</v>
      </c>
      <c r="V29" s="196">
        <v>0.21</v>
      </c>
      <c r="W29" s="196">
        <v>0.66</v>
      </c>
      <c r="X29" s="196">
        <v>1.43</v>
      </c>
      <c r="Y29" s="196">
        <v>0</v>
      </c>
      <c r="Z29" s="196">
        <v>4.0599999999999996</v>
      </c>
      <c r="AA29" s="196">
        <v>1.1200000000000001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124.51</v>
      </c>
      <c r="AP29" s="196">
        <v>163.41999999999999</v>
      </c>
      <c r="AQ29" s="196">
        <v>0</v>
      </c>
      <c r="AR29" s="196">
        <v>0</v>
      </c>
      <c r="AS29" s="196">
        <v>0</v>
      </c>
      <c r="AT29" s="196">
        <v>38.51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29.33</v>
      </c>
      <c r="G30" s="196">
        <v>0</v>
      </c>
      <c r="H30" s="196">
        <v>0</v>
      </c>
      <c r="I30" s="196">
        <v>0</v>
      </c>
      <c r="J30" s="196">
        <v>0</v>
      </c>
      <c r="K30" s="196">
        <v>8.4600000000000009</v>
      </c>
      <c r="L30" s="196">
        <v>0.32</v>
      </c>
      <c r="M30" s="196">
        <v>2.11</v>
      </c>
      <c r="N30" s="196">
        <v>1.73</v>
      </c>
      <c r="O30" s="196">
        <v>2.44</v>
      </c>
      <c r="P30" s="196">
        <v>0.57999999999999996</v>
      </c>
      <c r="Q30" s="196">
        <v>0.28999999999999998</v>
      </c>
      <c r="R30" s="196">
        <v>0.49</v>
      </c>
      <c r="S30" s="196">
        <v>0.39</v>
      </c>
      <c r="T30" s="196">
        <v>0</v>
      </c>
      <c r="U30" s="196">
        <v>2.06</v>
      </c>
      <c r="V30" s="196">
        <v>0.21</v>
      </c>
      <c r="W30" s="196">
        <v>0.66</v>
      </c>
      <c r="X30" s="196">
        <v>1.43</v>
      </c>
      <c r="Y30" s="196">
        <v>0</v>
      </c>
      <c r="Z30" s="196">
        <v>4.0599999999999996</v>
      </c>
      <c r="AA30" s="196">
        <v>1.1200000000000001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124.51</v>
      </c>
      <c r="AP30" s="196">
        <v>163.41999999999999</v>
      </c>
      <c r="AQ30" s="196">
        <v>0</v>
      </c>
      <c r="AR30" s="196">
        <v>0</v>
      </c>
      <c r="AS30" s="196">
        <v>0</v>
      </c>
      <c r="AT30" s="196">
        <v>38.51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29.33</v>
      </c>
      <c r="G31" s="196">
        <v>0</v>
      </c>
      <c r="H31" s="196">
        <v>0</v>
      </c>
      <c r="I31" s="196">
        <v>0</v>
      </c>
      <c r="J31" s="196">
        <v>0</v>
      </c>
      <c r="K31" s="196">
        <v>8.4600000000000009</v>
      </c>
      <c r="L31" s="196">
        <v>0.32</v>
      </c>
      <c r="M31" s="196">
        <v>2.11</v>
      </c>
      <c r="N31" s="196">
        <v>1.73</v>
      </c>
      <c r="O31" s="196">
        <v>2.44</v>
      </c>
      <c r="P31" s="196">
        <v>0.57999999999999996</v>
      </c>
      <c r="Q31" s="196">
        <v>0.3</v>
      </c>
      <c r="R31" s="196">
        <v>0.49</v>
      </c>
      <c r="S31" s="196">
        <v>0.38</v>
      </c>
      <c r="T31" s="196">
        <v>0</v>
      </c>
      <c r="U31" s="196">
        <v>2.06</v>
      </c>
      <c r="V31" s="196">
        <v>0.21</v>
      </c>
      <c r="W31" s="196">
        <v>0.66</v>
      </c>
      <c r="X31" s="196">
        <v>1.43</v>
      </c>
      <c r="Y31" s="196">
        <v>0</v>
      </c>
      <c r="Z31" s="196">
        <v>3.78</v>
      </c>
      <c r="AA31" s="196">
        <v>1.1200000000000001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124.51</v>
      </c>
      <c r="AP31" s="196">
        <v>163.41999999999999</v>
      </c>
      <c r="AQ31" s="196">
        <v>0</v>
      </c>
      <c r="AR31" s="196">
        <v>0</v>
      </c>
      <c r="AS31" s="196">
        <v>0</v>
      </c>
      <c r="AT31" s="196">
        <v>38.51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29.33</v>
      </c>
      <c r="G32" s="196">
        <v>0</v>
      </c>
      <c r="H32" s="196">
        <v>0</v>
      </c>
      <c r="I32" s="196">
        <v>0</v>
      </c>
      <c r="J32" s="196">
        <v>0</v>
      </c>
      <c r="K32" s="196">
        <v>8.4600000000000009</v>
      </c>
      <c r="L32" s="196">
        <v>0.32</v>
      </c>
      <c r="M32" s="196">
        <v>2.11</v>
      </c>
      <c r="N32" s="196">
        <v>1.73</v>
      </c>
      <c r="O32" s="196">
        <v>2.44</v>
      </c>
      <c r="P32" s="196">
        <v>0.57999999999999996</v>
      </c>
      <c r="Q32" s="196">
        <v>0.3</v>
      </c>
      <c r="R32" s="196">
        <v>0.49</v>
      </c>
      <c r="S32" s="196">
        <v>0.38</v>
      </c>
      <c r="T32" s="196">
        <v>0</v>
      </c>
      <c r="U32" s="196">
        <v>2.06</v>
      </c>
      <c r="V32" s="196">
        <v>0.21</v>
      </c>
      <c r="W32" s="196">
        <v>0.66</v>
      </c>
      <c r="X32" s="196">
        <v>1.43</v>
      </c>
      <c r="Y32" s="196">
        <v>0</v>
      </c>
      <c r="Z32" s="196">
        <v>3.78</v>
      </c>
      <c r="AA32" s="196">
        <v>1.1200000000000001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124.51</v>
      </c>
      <c r="AP32" s="196">
        <v>163.41999999999999</v>
      </c>
      <c r="AQ32" s="196">
        <v>0</v>
      </c>
      <c r="AR32" s="196">
        <v>0</v>
      </c>
      <c r="AS32" s="196">
        <v>0</v>
      </c>
      <c r="AT32" s="196">
        <v>38.51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29.33</v>
      </c>
      <c r="G33" s="196">
        <v>0</v>
      </c>
      <c r="H33" s="196">
        <v>0</v>
      </c>
      <c r="I33" s="196">
        <v>0</v>
      </c>
      <c r="J33" s="196">
        <v>0</v>
      </c>
      <c r="K33" s="196">
        <v>8.4600000000000009</v>
      </c>
      <c r="L33" s="196">
        <v>0.32</v>
      </c>
      <c r="M33" s="196">
        <v>2.11</v>
      </c>
      <c r="N33" s="196">
        <v>1.73</v>
      </c>
      <c r="O33" s="196">
        <v>2.44</v>
      </c>
      <c r="P33" s="196">
        <v>0.57999999999999996</v>
      </c>
      <c r="Q33" s="196">
        <v>0.3</v>
      </c>
      <c r="R33" s="196">
        <v>0.49</v>
      </c>
      <c r="S33" s="196">
        <v>0.38</v>
      </c>
      <c r="T33" s="196">
        <v>0</v>
      </c>
      <c r="U33" s="196">
        <v>2.06</v>
      </c>
      <c r="V33" s="196">
        <v>0.21</v>
      </c>
      <c r="W33" s="196">
        <v>0.66</v>
      </c>
      <c r="X33" s="196">
        <v>1.43</v>
      </c>
      <c r="Y33" s="196">
        <v>0</v>
      </c>
      <c r="Z33" s="196">
        <v>3.78</v>
      </c>
      <c r="AA33" s="196">
        <v>1.1200000000000001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124.51</v>
      </c>
      <c r="AP33" s="196">
        <v>163.41999999999999</v>
      </c>
      <c r="AQ33" s="196">
        <v>0</v>
      </c>
      <c r="AR33" s="196">
        <v>0</v>
      </c>
      <c r="AS33" s="196">
        <v>0</v>
      </c>
      <c r="AT33" s="196">
        <v>38.51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29.33</v>
      </c>
      <c r="G34" s="196">
        <v>0</v>
      </c>
      <c r="H34" s="196">
        <v>0</v>
      </c>
      <c r="I34" s="196">
        <v>0</v>
      </c>
      <c r="J34" s="196">
        <v>0</v>
      </c>
      <c r="K34" s="196">
        <v>8.4600000000000009</v>
      </c>
      <c r="L34" s="196">
        <v>0.32</v>
      </c>
      <c r="M34" s="196">
        <v>2.11</v>
      </c>
      <c r="N34" s="196">
        <v>1.73</v>
      </c>
      <c r="O34" s="196">
        <v>2.44</v>
      </c>
      <c r="P34" s="196">
        <v>0.57999999999999996</v>
      </c>
      <c r="Q34" s="196">
        <v>0.3</v>
      </c>
      <c r="R34" s="196">
        <v>0.49</v>
      </c>
      <c r="S34" s="196">
        <v>0.38</v>
      </c>
      <c r="T34" s="196">
        <v>0</v>
      </c>
      <c r="U34" s="196">
        <v>2.06</v>
      </c>
      <c r="V34" s="196">
        <v>0.21</v>
      </c>
      <c r="W34" s="196">
        <v>0.66</v>
      </c>
      <c r="X34" s="196">
        <v>1.43</v>
      </c>
      <c r="Y34" s="196">
        <v>0</v>
      </c>
      <c r="Z34" s="196">
        <v>3.78</v>
      </c>
      <c r="AA34" s="196">
        <v>1.1200000000000001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124.51</v>
      </c>
      <c r="AP34" s="196">
        <v>163.41999999999999</v>
      </c>
      <c r="AQ34" s="196">
        <v>0</v>
      </c>
      <c r="AR34" s="196">
        <v>0</v>
      </c>
      <c r="AS34" s="196">
        <v>0</v>
      </c>
      <c r="AT34" s="196">
        <v>38.51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29.1</v>
      </c>
      <c r="G35" s="196">
        <v>0</v>
      </c>
      <c r="H35" s="196">
        <v>0</v>
      </c>
      <c r="I35" s="196">
        <v>0</v>
      </c>
      <c r="J35" s="196">
        <v>0</v>
      </c>
      <c r="K35" s="196">
        <v>8.4600000000000009</v>
      </c>
      <c r="L35" s="196">
        <v>0.32</v>
      </c>
      <c r="M35" s="196">
        <v>2.11</v>
      </c>
      <c r="N35" s="196">
        <v>1.73</v>
      </c>
      <c r="O35" s="196">
        <v>2.44</v>
      </c>
      <c r="P35" s="196">
        <v>0.57999999999999996</v>
      </c>
      <c r="Q35" s="196">
        <v>0.3</v>
      </c>
      <c r="R35" s="196">
        <v>0.49</v>
      </c>
      <c r="S35" s="196">
        <v>0.38</v>
      </c>
      <c r="T35" s="196">
        <v>0</v>
      </c>
      <c r="U35" s="196">
        <v>2.06</v>
      </c>
      <c r="V35" s="196">
        <v>0.21</v>
      </c>
      <c r="W35" s="196">
        <v>0.66</v>
      </c>
      <c r="X35" s="196">
        <v>1.43</v>
      </c>
      <c r="Y35" s="196">
        <v>0</v>
      </c>
      <c r="Z35" s="196">
        <v>3.78</v>
      </c>
      <c r="AA35" s="196">
        <v>1.1200000000000001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124.51</v>
      </c>
      <c r="AP35" s="196">
        <v>163.41999999999999</v>
      </c>
      <c r="AQ35" s="196">
        <v>0</v>
      </c>
      <c r="AR35" s="196">
        <v>0</v>
      </c>
      <c r="AS35" s="196">
        <v>0</v>
      </c>
      <c r="AT35" s="196">
        <v>38.51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29.1</v>
      </c>
      <c r="G36" s="196">
        <v>0</v>
      </c>
      <c r="H36" s="196">
        <v>0</v>
      </c>
      <c r="I36" s="196">
        <v>0</v>
      </c>
      <c r="J36" s="196">
        <v>0</v>
      </c>
      <c r="K36" s="196">
        <v>8.4600000000000009</v>
      </c>
      <c r="L36" s="196">
        <v>0.32</v>
      </c>
      <c r="M36" s="196">
        <v>2.11</v>
      </c>
      <c r="N36" s="196">
        <v>1.73</v>
      </c>
      <c r="O36" s="196">
        <v>2.44</v>
      </c>
      <c r="P36" s="196">
        <v>0.57999999999999996</v>
      </c>
      <c r="Q36" s="196">
        <v>0.3</v>
      </c>
      <c r="R36" s="196">
        <v>0.49</v>
      </c>
      <c r="S36" s="196">
        <v>0.38</v>
      </c>
      <c r="T36" s="196">
        <v>0</v>
      </c>
      <c r="U36" s="196">
        <v>2.06</v>
      </c>
      <c r="V36" s="196">
        <v>0.21</v>
      </c>
      <c r="W36" s="196">
        <v>0.66</v>
      </c>
      <c r="X36" s="196">
        <v>1.43</v>
      </c>
      <c r="Y36" s="196">
        <v>0</v>
      </c>
      <c r="Z36" s="196">
        <v>3.78</v>
      </c>
      <c r="AA36" s="196">
        <v>1.1200000000000001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124.51</v>
      </c>
      <c r="AP36" s="196">
        <v>163.41999999999999</v>
      </c>
      <c r="AQ36" s="196">
        <v>0</v>
      </c>
      <c r="AR36" s="196">
        <v>0</v>
      </c>
      <c r="AS36" s="196">
        <v>0</v>
      </c>
      <c r="AT36" s="196">
        <v>38.51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29.1</v>
      </c>
      <c r="G37" s="196">
        <v>0</v>
      </c>
      <c r="H37" s="196">
        <v>0</v>
      </c>
      <c r="I37" s="196">
        <v>0</v>
      </c>
      <c r="J37" s="196">
        <v>0</v>
      </c>
      <c r="K37" s="196">
        <v>7.75</v>
      </c>
      <c r="L37" s="196">
        <v>0.32</v>
      </c>
      <c r="M37" s="196">
        <v>2.11</v>
      </c>
      <c r="N37" s="196">
        <v>1.73</v>
      </c>
      <c r="O37" s="196">
        <v>2.44</v>
      </c>
      <c r="P37" s="196">
        <v>0.57999999999999996</v>
      </c>
      <c r="Q37" s="196">
        <v>0.3</v>
      </c>
      <c r="R37" s="196">
        <v>0.49</v>
      </c>
      <c r="S37" s="196">
        <v>0.38</v>
      </c>
      <c r="T37" s="196">
        <v>0</v>
      </c>
      <c r="U37" s="196">
        <v>2.06</v>
      </c>
      <c r="V37" s="196">
        <v>0.21</v>
      </c>
      <c r="W37" s="196">
        <v>0.66</v>
      </c>
      <c r="X37" s="196">
        <v>1.43</v>
      </c>
      <c r="Y37" s="196">
        <v>0</v>
      </c>
      <c r="Z37" s="196">
        <v>3.78</v>
      </c>
      <c r="AA37" s="196">
        <v>1.1200000000000001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124.51</v>
      </c>
      <c r="AP37" s="196">
        <v>163.41999999999999</v>
      </c>
      <c r="AQ37" s="196">
        <v>0</v>
      </c>
      <c r="AR37" s="196">
        <v>0</v>
      </c>
      <c r="AS37" s="196">
        <v>0</v>
      </c>
      <c r="AT37" s="196">
        <v>38.51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28.86</v>
      </c>
      <c r="G38" s="196">
        <v>0</v>
      </c>
      <c r="H38" s="196">
        <v>0</v>
      </c>
      <c r="I38" s="196">
        <v>0</v>
      </c>
      <c r="J38" s="196">
        <v>0</v>
      </c>
      <c r="K38" s="196">
        <v>8.4499999999999993</v>
      </c>
      <c r="L38" s="196">
        <v>0.32</v>
      </c>
      <c r="M38" s="196">
        <v>2.11</v>
      </c>
      <c r="N38" s="196">
        <v>1.73</v>
      </c>
      <c r="O38" s="196">
        <v>2.44</v>
      </c>
      <c r="P38" s="196">
        <v>0.57999999999999996</v>
      </c>
      <c r="Q38" s="196">
        <v>0.3</v>
      </c>
      <c r="R38" s="196">
        <v>0</v>
      </c>
      <c r="S38" s="196">
        <v>0.38</v>
      </c>
      <c r="T38" s="196">
        <v>0</v>
      </c>
      <c r="U38" s="196">
        <v>2.06</v>
      </c>
      <c r="V38" s="196">
        <v>0.21</v>
      </c>
      <c r="W38" s="196">
        <v>0.66</v>
      </c>
      <c r="X38" s="196">
        <v>1.43</v>
      </c>
      <c r="Y38" s="196">
        <v>0</v>
      </c>
      <c r="Z38" s="196">
        <v>3.78</v>
      </c>
      <c r="AA38" s="196">
        <v>1.1200000000000001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124.51</v>
      </c>
      <c r="AP38" s="196">
        <v>163.41999999999999</v>
      </c>
      <c r="AQ38" s="196">
        <v>0</v>
      </c>
      <c r="AR38" s="196">
        <v>0</v>
      </c>
      <c r="AS38" s="196">
        <v>0</v>
      </c>
      <c r="AT38" s="196">
        <v>38.51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28.86</v>
      </c>
      <c r="G39" s="196">
        <v>0</v>
      </c>
      <c r="H39" s="196">
        <v>0</v>
      </c>
      <c r="I39" s="196">
        <v>0</v>
      </c>
      <c r="J39" s="196">
        <v>0</v>
      </c>
      <c r="K39" s="196">
        <v>8.4499999999999993</v>
      </c>
      <c r="L39" s="196">
        <v>0.32</v>
      </c>
      <c r="M39" s="196">
        <v>2.11</v>
      </c>
      <c r="N39" s="196">
        <v>1.73</v>
      </c>
      <c r="O39" s="196">
        <v>2.44</v>
      </c>
      <c r="P39" s="196">
        <v>0.57999999999999996</v>
      </c>
      <c r="Q39" s="196">
        <v>0.3</v>
      </c>
      <c r="R39" s="196">
        <v>0.49</v>
      </c>
      <c r="S39" s="196">
        <v>0.38</v>
      </c>
      <c r="T39" s="196">
        <v>0</v>
      </c>
      <c r="U39" s="196">
        <v>2.06</v>
      </c>
      <c r="V39" s="196">
        <v>0.21</v>
      </c>
      <c r="W39" s="196">
        <v>0.66</v>
      </c>
      <c r="X39" s="196">
        <v>1.43</v>
      </c>
      <c r="Y39" s="196">
        <v>0</v>
      </c>
      <c r="Z39" s="196">
        <v>3.78</v>
      </c>
      <c r="AA39" s="196">
        <v>1.1200000000000001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124.51</v>
      </c>
      <c r="AP39" s="196">
        <v>163.41999999999999</v>
      </c>
      <c r="AQ39" s="196">
        <v>0</v>
      </c>
      <c r="AR39" s="196">
        <v>0</v>
      </c>
      <c r="AS39" s="196">
        <v>0</v>
      </c>
      <c r="AT39" s="196">
        <v>38.51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28.86</v>
      </c>
      <c r="G40" s="196">
        <v>0</v>
      </c>
      <c r="H40" s="196">
        <v>0</v>
      </c>
      <c r="I40" s="196">
        <v>0</v>
      </c>
      <c r="J40" s="196">
        <v>0</v>
      </c>
      <c r="K40" s="196">
        <v>8.4499999999999993</v>
      </c>
      <c r="L40" s="196">
        <v>0.32</v>
      </c>
      <c r="M40" s="196">
        <v>2.11</v>
      </c>
      <c r="N40" s="196">
        <v>1.73</v>
      </c>
      <c r="O40" s="196">
        <v>2.44</v>
      </c>
      <c r="P40" s="196">
        <v>0.57999999999999996</v>
      </c>
      <c r="Q40" s="196">
        <v>0.3</v>
      </c>
      <c r="R40" s="196">
        <v>0.49</v>
      </c>
      <c r="S40" s="196">
        <v>0.38</v>
      </c>
      <c r="T40" s="196">
        <v>0</v>
      </c>
      <c r="U40" s="196">
        <v>2.06</v>
      </c>
      <c r="V40" s="196">
        <v>0.21</v>
      </c>
      <c r="W40" s="196">
        <v>0.66</v>
      </c>
      <c r="X40" s="196">
        <v>1.43</v>
      </c>
      <c r="Y40" s="196">
        <v>0</v>
      </c>
      <c r="Z40" s="196">
        <v>3.78</v>
      </c>
      <c r="AA40" s="196">
        <v>1.1200000000000001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124.51</v>
      </c>
      <c r="AP40" s="196">
        <v>163.41999999999999</v>
      </c>
      <c r="AQ40" s="196">
        <v>0</v>
      </c>
      <c r="AR40" s="196">
        <v>0</v>
      </c>
      <c r="AS40" s="196">
        <v>0</v>
      </c>
      <c r="AT40" s="196">
        <v>38.51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28.86</v>
      </c>
      <c r="G41" s="196">
        <v>0</v>
      </c>
      <c r="H41" s="196">
        <v>0</v>
      </c>
      <c r="I41" s="196">
        <v>0</v>
      </c>
      <c r="J41" s="196">
        <v>0</v>
      </c>
      <c r="K41" s="196">
        <v>8.4499999999999993</v>
      </c>
      <c r="L41" s="196">
        <v>0.32</v>
      </c>
      <c r="M41" s="196">
        <v>2.11</v>
      </c>
      <c r="N41" s="196">
        <v>1.73</v>
      </c>
      <c r="O41" s="196">
        <v>2.44</v>
      </c>
      <c r="P41" s="196">
        <v>0.57999999999999996</v>
      </c>
      <c r="Q41" s="196">
        <v>0.3</v>
      </c>
      <c r="R41" s="196">
        <v>0.49</v>
      </c>
      <c r="S41" s="196">
        <v>0.38</v>
      </c>
      <c r="T41" s="196">
        <v>0</v>
      </c>
      <c r="U41" s="196">
        <v>2.06</v>
      </c>
      <c r="V41" s="196">
        <v>0.21</v>
      </c>
      <c r="W41" s="196">
        <v>0.66</v>
      </c>
      <c r="X41" s="196">
        <v>1.43</v>
      </c>
      <c r="Y41" s="196">
        <v>0</v>
      </c>
      <c r="Z41" s="196">
        <v>3.78</v>
      </c>
      <c r="AA41" s="196">
        <v>1.1200000000000001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124.51</v>
      </c>
      <c r="AP41" s="196">
        <v>163.41999999999999</v>
      </c>
      <c r="AQ41" s="196">
        <v>0</v>
      </c>
      <c r="AR41" s="196">
        <v>0</v>
      </c>
      <c r="AS41" s="196">
        <v>0</v>
      </c>
      <c r="AT41" s="196">
        <v>38.51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28.86</v>
      </c>
      <c r="G42" s="196">
        <v>0</v>
      </c>
      <c r="H42" s="196">
        <v>0</v>
      </c>
      <c r="I42" s="196">
        <v>0</v>
      </c>
      <c r="J42" s="196">
        <v>0</v>
      </c>
      <c r="K42" s="196">
        <v>8.4499999999999993</v>
      </c>
      <c r="L42" s="196">
        <v>0.32</v>
      </c>
      <c r="M42" s="196">
        <v>2.11</v>
      </c>
      <c r="N42" s="196">
        <v>1.73</v>
      </c>
      <c r="O42" s="196">
        <v>2.44</v>
      </c>
      <c r="P42" s="196">
        <v>0.57999999999999996</v>
      </c>
      <c r="Q42" s="196">
        <v>0.3</v>
      </c>
      <c r="R42" s="196">
        <v>0.49</v>
      </c>
      <c r="S42" s="196">
        <v>0.38</v>
      </c>
      <c r="T42" s="196">
        <v>0</v>
      </c>
      <c r="U42" s="196">
        <v>2.06</v>
      </c>
      <c r="V42" s="196">
        <v>0.21</v>
      </c>
      <c r="W42" s="196">
        <v>0.66</v>
      </c>
      <c r="X42" s="196">
        <v>1.43</v>
      </c>
      <c r="Y42" s="196">
        <v>0</v>
      </c>
      <c r="Z42" s="196">
        <v>3.78</v>
      </c>
      <c r="AA42" s="196">
        <v>1.1200000000000001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124.51</v>
      </c>
      <c r="AP42" s="196">
        <v>163.41999999999999</v>
      </c>
      <c r="AQ42" s="196">
        <v>0</v>
      </c>
      <c r="AR42" s="196">
        <v>0</v>
      </c>
      <c r="AS42" s="196">
        <v>0</v>
      </c>
      <c r="AT42" s="196">
        <v>38.51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28.86</v>
      </c>
      <c r="G43" s="196">
        <v>0</v>
      </c>
      <c r="H43" s="196">
        <v>0</v>
      </c>
      <c r="I43" s="196">
        <v>0</v>
      </c>
      <c r="J43" s="196">
        <v>0</v>
      </c>
      <c r="K43" s="196">
        <v>8.4600000000000009</v>
      </c>
      <c r="L43" s="196">
        <v>6.53</v>
      </c>
      <c r="M43" s="196">
        <v>2.11</v>
      </c>
      <c r="N43" s="196">
        <v>1.73</v>
      </c>
      <c r="O43" s="196">
        <v>2.44</v>
      </c>
      <c r="P43" s="196">
        <v>0.57999999999999996</v>
      </c>
      <c r="Q43" s="196">
        <v>7.1</v>
      </c>
      <c r="R43" s="196">
        <v>7.98</v>
      </c>
      <c r="S43" s="196">
        <v>6.75</v>
      </c>
      <c r="T43" s="196">
        <v>0</v>
      </c>
      <c r="U43" s="196">
        <v>2.06</v>
      </c>
      <c r="V43" s="196">
        <v>0.21</v>
      </c>
      <c r="W43" s="196">
        <v>0.66</v>
      </c>
      <c r="X43" s="196">
        <v>1.43</v>
      </c>
      <c r="Y43" s="196">
        <v>0</v>
      </c>
      <c r="Z43" s="196">
        <v>3.78</v>
      </c>
      <c r="AA43" s="196">
        <v>1.1200000000000001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124.51</v>
      </c>
      <c r="AP43" s="196">
        <v>163.41999999999999</v>
      </c>
      <c r="AQ43" s="196">
        <v>0</v>
      </c>
      <c r="AR43" s="196">
        <v>0</v>
      </c>
      <c r="AS43" s="196">
        <v>0</v>
      </c>
      <c r="AT43" s="196">
        <v>38.51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28.86</v>
      </c>
      <c r="G44" s="196">
        <v>0</v>
      </c>
      <c r="H44" s="196">
        <v>0</v>
      </c>
      <c r="I44" s="196">
        <v>0</v>
      </c>
      <c r="J44" s="196">
        <v>0</v>
      </c>
      <c r="K44" s="196">
        <v>8.4600000000000009</v>
      </c>
      <c r="L44" s="196">
        <v>6.53</v>
      </c>
      <c r="M44" s="196">
        <v>2.11</v>
      </c>
      <c r="N44" s="196">
        <v>1.73</v>
      </c>
      <c r="O44" s="196">
        <v>2.44</v>
      </c>
      <c r="P44" s="196">
        <v>0.57999999999999996</v>
      </c>
      <c r="Q44" s="196">
        <v>7.1</v>
      </c>
      <c r="R44" s="196">
        <v>7.97</v>
      </c>
      <c r="S44" s="196">
        <v>6.75</v>
      </c>
      <c r="T44" s="196">
        <v>0</v>
      </c>
      <c r="U44" s="196">
        <v>2.06</v>
      </c>
      <c r="V44" s="196">
        <v>0.21</v>
      </c>
      <c r="W44" s="196">
        <v>0.66</v>
      </c>
      <c r="X44" s="196">
        <v>1.43</v>
      </c>
      <c r="Y44" s="196">
        <v>0</v>
      </c>
      <c r="Z44" s="196">
        <v>3.78</v>
      </c>
      <c r="AA44" s="196">
        <v>1.1200000000000001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124.51</v>
      </c>
      <c r="AP44" s="196">
        <v>163.41999999999999</v>
      </c>
      <c r="AQ44" s="196">
        <v>0</v>
      </c>
      <c r="AR44" s="196">
        <v>0</v>
      </c>
      <c r="AS44" s="196">
        <v>0</v>
      </c>
      <c r="AT44" s="196">
        <v>38.51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28.86</v>
      </c>
      <c r="G45" s="196">
        <v>0</v>
      </c>
      <c r="H45" s="196">
        <v>0</v>
      </c>
      <c r="I45" s="196">
        <v>0</v>
      </c>
      <c r="J45" s="196">
        <v>0</v>
      </c>
      <c r="K45" s="196">
        <v>8.4600000000000009</v>
      </c>
      <c r="L45" s="196">
        <v>6.53</v>
      </c>
      <c r="M45" s="196">
        <v>2.11</v>
      </c>
      <c r="N45" s="196">
        <v>1.73</v>
      </c>
      <c r="O45" s="196">
        <v>2.44</v>
      </c>
      <c r="P45" s="196">
        <v>0.57999999999999996</v>
      </c>
      <c r="Q45" s="196">
        <v>7.1</v>
      </c>
      <c r="R45" s="196">
        <v>7.97</v>
      </c>
      <c r="S45" s="196">
        <v>6.75</v>
      </c>
      <c r="T45" s="196">
        <v>0</v>
      </c>
      <c r="U45" s="196">
        <v>2.06</v>
      </c>
      <c r="V45" s="196">
        <v>0.21</v>
      </c>
      <c r="W45" s="196">
        <v>0.66</v>
      </c>
      <c r="X45" s="196">
        <v>1.43</v>
      </c>
      <c r="Y45" s="196">
        <v>0</v>
      </c>
      <c r="Z45" s="196">
        <v>3.78</v>
      </c>
      <c r="AA45" s="196">
        <v>1.1200000000000001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124.51</v>
      </c>
      <c r="AP45" s="196">
        <v>163.41999999999999</v>
      </c>
      <c r="AQ45" s="196">
        <v>0</v>
      </c>
      <c r="AR45" s="196">
        <v>0</v>
      </c>
      <c r="AS45" s="196">
        <v>0</v>
      </c>
      <c r="AT45" s="196">
        <v>38.51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28.86</v>
      </c>
      <c r="G46" s="196">
        <v>0</v>
      </c>
      <c r="H46" s="196">
        <v>0</v>
      </c>
      <c r="I46" s="196">
        <v>0</v>
      </c>
      <c r="J46" s="196">
        <v>0</v>
      </c>
      <c r="K46" s="196">
        <v>8.4600000000000009</v>
      </c>
      <c r="L46" s="196">
        <v>6.53</v>
      </c>
      <c r="M46" s="196">
        <v>2.11</v>
      </c>
      <c r="N46" s="196">
        <v>1.73</v>
      </c>
      <c r="O46" s="196">
        <v>2.44</v>
      </c>
      <c r="P46" s="196">
        <v>0.57999999999999996</v>
      </c>
      <c r="Q46" s="196">
        <v>7.1</v>
      </c>
      <c r="R46" s="196">
        <v>7.97</v>
      </c>
      <c r="S46" s="196">
        <v>6.75</v>
      </c>
      <c r="T46" s="196">
        <v>0</v>
      </c>
      <c r="U46" s="196">
        <v>2.06</v>
      </c>
      <c r="V46" s="196">
        <v>0.21</v>
      </c>
      <c r="W46" s="196">
        <v>0.66</v>
      </c>
      <c r="X46" s="196">
        <v>1.43</v>
      </c>
      <c r="Y46" s="196">
        <v>0</v>
      </c>
      <c r="Z46" s="196">
        <v>3.78</v>
      </c>
      <c r="AA46" s="196">
        <v>1.1200000000000001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124.51</v>
      </c>
      <c r="AP46" s="196">
        <v>163.41999999999999</v>
      </c>
      <c r="AQ46" s="196">
        <v>0</v>
      </c>
      <c r="AR46" s="196">
        <v>0</v>
      </c>
      <c r="AS46" s="196">
        <v>0</v>
      </c>
      <c r="AT46" s="196">
        <v>38.51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28.86</v>
      </c>
      <c r="G47" s="196">
        <v>0</v>
      </c>
      <c r="H47" s="196">
        <v>0</v>
      </c>
      <c r="I47" s="196">
        <v>0</v>
      </c>
      <c r="J47" s="196">
        <v>0</v>
      </c>
      <c r="K47" s="196">
        <v>32.9</v>
      </c>
      <c r="L47" s="196">
        <v>6.53</v>
      </c>
      <c r="M47" s="196">
        <v>2.11</v>
      </c>
      <c r="N47" s="196">
        <v>1.73</v>
      </c>
      <c r="O47" s="196">
        <v>2.44</v>
      </c>
      <c r="P47" s="196">
        <v>0.57999999999999996</v>
      </c>
      <c r="Q47" s="196">
        <v>7.1</v>
      </c>
      <c r="R47" s="196">
        <v>7.97</v>
      </c>
      <c r="S47" s="196">
        <v>6.75</v>
      </c>
      <c r="T47" s="196">
        <v>0</v>
      </c>
      <c r="U47" s="196">
        <v>2.06</v>
      </c>
      <c r="V47" s="196">
        <v>0.21</v>
      </c>
      <c r="W47" s="196">
        <v>0.66</v>
      </c>
      <c r="X47" s="196">
        <v>1.43</v>
      </c>
      <c r="Y47" s="196">
        <v>0</v>
      </c>
      <c r="Z47" s="196">
        <v>3.78</v>
      </c>
      <c r="AA47" s="196">
        <v>1.1200000000000001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18.079999999999998</v>
      </c>
      <c r="AL47" s="196">
        <v>0</v>
      </c>
      <c r="AM47" s="196">
        <v>0</v>
      </c>
      <c r="AN47" s="196">
        <v>0</v>
      </c>
      <c r="AO47" s="196">
        <v>124.51</v>
      </c>
      <c r="AP47" s="196">
        <v>163.41999999999999</v>
      </c>
      <c r="AQ47" s="196">
        <v>0</v>
      </c>
      <c r="AR47" s="196">
        <v>0</v>
      </c>
      <c r="AS47" s="196">
        <v>0</v>
      </c>
      <c r="AT47" s="196">
        <v>38.51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28.86</v>
      </c>
      <c r="G48" s="196">
        <v>0</v>
      </c>
      <c r="H48" s="196">
        <v>0</v>
      </c>
      <c r="I48" s="196">
        <v>0</v>
      </c>
      <c r="J48" s="196">
        <v>0</v>
      </c>
      <c r="K48" s="196">
        <v>42.54</v>
      </c>
      <c r="L48" s="196">
        <v>6.53</v>
      </c>
      <c r="M48" s="196">
        <v>2.11</v>
      </c>
      <c r="N48" s="196">
        <v>1.73</v>
      </c>
      <c r="O48" s="196">
        <v>2.44</v>
      </c>
      <c r="P48" s="196">
        <v>0.57999999999999996</v>
      </c>
      <c r="Q48" s="196">
        <v>7.1</v>
      </c>
      <c r="R48" s="196">
        <v>7.97</v>
      </c>
      <c r="S48" s="196">
        <v>6.76</v>
      </c>
      <c r="T48" s="196">
        <v>0</v>
      </c>
      <c r="U48" s="196">
        <v>2.06</v>
      </c>
      <c r="V48" s="196">
        <v>0.21</v>
      </c>
      <c r="W48" s="196">
        <v>0.66</v>
      </c>
      <c r="X48" s="196">
        <v>1.43</v>
      </c>
      <c r="Y48" s="196">
        <v>0</v>
      </c>
      <c r="Z48" s="196">
        <v>3.78</v>
      </c>
      <c r="AA48" s="196">
        <v>1.1200000000000001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18.079999999999998</v>
      </c>
      <c r="AL48" s="196">
        <v>0</v>
      </c>
      <c r="AM48" s="196">
        <v>0</v>
      </c>
      <c r="AN48" s="196">
        <v>0</v>
      </c>
      <c r="AO48" s="196">
        <v>124.51</v>
      </c>
      <c r="AP48" s="196">
        <v>163.41999999999999</v>
      </c>
      <c r="AQ48" s="196">
        <v>0</v>
      </c>
      <c r="AR48" s="196">
        <v>0</v>
      </c>
      <c r="AS48" s="196">
        <v>0</v>
      </c>
      <c r="AT48" s="196">
        <v>38.51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28.86</v>
      </c>
      <c r="G49" s="196">
        <v>0</v>
      </c>
      <c r="H49" s="196">
        <v>0</v>
      </c>
      <c r="I49" s="196">
        <v>0</v>
      </c>
      <c r="J49" s="196">
        <v>0</v>
      </c>
      <c r="K49" s="196">
        <v>42.54</v>
      </c>
      <c r="L49" s="196">
        <v>6.53</v>
      </c>
      <c r="M49" s="196">
        <v>2.11</v>
      </c>
      <c r="N49" s="196">
        <v>1.73</v>
      </c>
      <c r="O49" s="196">
        <v>2.44</v>
      </c>
      <c r="P49" s="196">
        <v>0.97</v>
      </c>
      <c r="Q49" s="196">
        <v>7.1</v>
      </c>
      <c r="R49" s="196">
        <v>7.97</v>
      </c>
      <c r="S49" s="196">
        <v>6.76</v>
      </c>
      <c r="T49" s="196">
        <v>0</v>
      </c>
      <c r="U49" s="196">
        <v>2.06</v>
      </c>
      <c r="V49" s="196">
        <v>0.21</v>
      </c>
      <c r="W49" s="196">
        <v>0.66</v>
      </c>
      <c r="X49" s="196">
        <v>1.43</v>
      </c>
      <c r="Y49" s="196">
        <v>0</v>
      </c>
      <c r="Z49" s="196">
        <v>3.78</v>
      </c>
      <c r="AA49" s="196">
        <v>1.1200000000000001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18.079999999999998</v>
      </c>
      <c r="AL49" s="196">
        <v>0</v>
      </c>
      <c r="AM49" s="196">
        <v>0</v>
      </c>
      <c r="AN49" s="196">
        <v>0</v>
      </c>
      <c r="AO49" s="196">
        <v>124.51</v>
      </c>
      <c r="AP49" s="196">
        <v>163.41999999999999</v>
      </c>
      <c r="AQ49" s="196">
        <v>0</v>
      </c>
      <c r="AR49" s="196">
        <v>0</v>
      </c>
      <c r="AS49" s="196">
        <v>0</v>
      </c>
      <c r="AT49" s="196">
        <v>38.51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28.86</v>
      </c>
      <c r="G50" s="196">
        <v>0</v>
      </c>
      <c r="H50" s="196">
        <v>0</v>
      </c>
      <c r="I50" s="196">
        <v>0</v>
      </c>
      <c r="J50" s="196">
        <v>0</v>
      </c>
      <c r="K50" s="196">
        <v>52.19</v>
      </c>
      <c r="L50" s="196">
        <v>6.53</v>
      </c>
      <c r="M50" s="196">
        <v>2.11</v>
      </c>
      <c r="N50" s="196">
        <v>1.73</v>
      </c>
      <c r="O50" s="196">
        <v>2.44</v>
      </c>
      <c r="P50" s="196">
        <v>0.7</v>
      </c>
      <c r="Q50" s="196">
        <v>7.1</v>
      </c>
      <c r="R50" s="196">
        <v>7.97</v>
      </c>
      <c r="S50" s="196">
        <v>6.76</v>
      </c>
      <c r="T50" s="196">
        <v>0</v>
      </c>
      <c r="U50" s="196">
        <v>2.06</v>
      </c>
      <c r="V50" s="196">
        <v>0.21</v>
      </c>
      <c r="W50" s="196">
        <v>0.66</v>
      </c>
      <c r="X50" s="196">
        <v>1.43</v>
      </c>
      <c r="Y50" s="196">
        <v>0</v>
      </c>
      <c r="Z50" s="196">
        <v>3.78</v>
      </c>
      <c r="AA50" s="196">
        <v>1.1200000000000001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18.079999999999998</v>
      </c>
      <c r="AL50" s="196">
        <v>0</v>
      </c>
      <c r="AM50" s="196">
        <v>0</v>
      </c>
      <c r="AN50" s="196">
        <v>0</v>
      </c>
      <c r="AO50" s="196">
        <v>124.51</v>
      </c>
      <c r="AP50" s="196">
        <v>163.41999999999999</v>
      </c>
      <c r="AQ50" s="196">
        <v>0</v>
      </c>
      <c r="AR50" s="196">
        <v>0</v>
      </c>
      <c r="AS50" s="196">
        <v>0</v>
      </c>
      <c r="AT50" s="196">
        <v>38.51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28.38</v>
      </c>
      <c r="G51" s="196">
        <v>0</v>
      </c>
      <c r="H51" s="196">
        <v>0</v>
      </c>
      <c r="I51" s="196">
        <v>0</v>
      </c>
      <c r="J51" s="196">
        <v>0</v>
      </c>
      <c r="K51" s="196">
        <v>42.54</v>
      </c>
      <c r="L51" s="196">
        <v>6.53</v>
      </c>
      <c r="M51" s="196">
        <v>2.11</v>
      </c>
      <c r="N51" s="196">
        <v>1.73</v>
      </c>
      <c r="O51" s="196">
        <v>2.44</v>
      </c>
      <c r="P51" s="196">
        <v>-6.71</v>
      </c>
      <c r="Q51" s="196">
        <v>7.1</v>
      </c>
      <c r="R51" s="196">
        <v>7.97</v>
      </c>
      <c r="S51" s="196">
        <v>6.76</v>
      </c>
      <c r="T51" s="196">
        <v>0</v>
      </c>
      <c r="U51" s="196">
        <v>2.06</v>
      </c>
      <c r="V51" s="196">
        <v>0.21</v>
      </c>
      <c r="W51" s="196">
        <v>0.66</v>
      </c>
      <c r="X51" s="196">
        <v>1.43</v>
      </c>
      <c r="Y51" s="196">
        <v>0</v>
      </c>
      <c r="Z51" s="196">
        <v>3.78</v>
      </c>
      <c r="AA51" s="196">
        <v>1.1200000000000001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18.079999999999998</v>
      </c>
      <c r="AL51" s="196">
        <v>0</v>
      </c>
      <c r="AM51" s="196">
        <v>0</v>
      </c>
      <c r="AN51" s="196">
        <v>0</v>
      </c>
      <c r="AO51" s="196">
        <v>124.51</v>
      </c>
      <c r="AP51" s="196">
        <v>163.41999999999999</v>
      </c>
      <c r="AQ51" s="196">
        <v>0</v>
      </c>
      <c r="AR51" s="196">
        <v>0</v>
      </c>
      <c r="AS51" s="196">
        <v>0</v>
      </c>
      <c r="AT51" s="196">
        <v>38.51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28.38</v>
      </c>
      <c r="G52" s="196">
        <v>0</v>
      </c>
      <c r="H52" s="196">
        <v>0</v>
      </c>
      <c r="I52" s="196">
        <v>0</v>
      </c>
      <c r="J52" s="196">
        <v>0</v>
      </c>
      <c r="K52" s="196">
        <v>52.19</v>
      </c>
      <c r="L52" s="196">
        <v>6.53</v>
      </c>
      <c r="M52" s="196">
        <v>2.11</v>
      </c>
      <c r="N52" s="196">
        <v>1.73</v>
      </c>
      <c r="O52" s="196">
        <v>2.44</v>
      </c>
      <c r="P52" s="196">
        <v>-8.1999999999999993</v>
      </c>
      <c r="Q52" s="196">
        <v>7.1</v>
      </c>
      <c r="R52" s="196">
        <v>7.97</v>
      </c>
      <c r="S52" s="196">
        <v>6.76</v>
      </c>
      <c r="T52" s="196">
        <v>0</v>
      </c>
      <c r="U52" s="196">
        <v>2.06</v>
      </c>
      <c r="V52" s="196">
        <v>0.21</v>
      </c>
      <c r="W52" s="196">
        <v>0.66</v>
      </c>
      <c r="X52" s="196">
        <v>1.43</v>
      </c>
      <c r="Y52" s="196">
        <v>0</v>
      </c>
      <c r="Z52" s="196">
        <v>3.78</v>
      </c>
      <c r="AA52" s="196">
        <v>1.1200000000000001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18.079999999999998</v>
      </c>
      <c r="AL52" s="196">
        <v>0</v>
      </c>
      <c r="AM52" s="196">
        <v>0</v>
      </c>
      <c r="AN52" s="196">
        <v>0</v>
      </c>
      <c r="AO52" s="196">
        <v>124.51</v>
      </c>
      <c r="AP52" s="196">
        <v>163.41999999999999</v>
      </c>
      <c r="AQ52" s="196">
        <v>0</v>
      </c>
      <c r="AR52" s="196">
        <v>0</v>
      </c>
      <c r="AS52" s="196">
        <v>0</v>
      </c>
      <c r="AT52" s="196">
        <v>38.51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28.38</v>
      </c>
      <c r="G53" s="196">
        <v>0</v>
      </c>
      <c r="H53" s="196">
        <v>0</v>
      </c>
      <c r="I53" s="196">
        <v>0</v>
      </c>
      <c r="J53" s="196">
        <v>0</v>
      </c>
      <c r="K53" s="196">
        <v>61.84</v>
      </c>
      <c r="L53" s="196">
        <v>6.53</v>
      </c>
      <c r="M53" s="196">
        <v>2.11</v>
      </c>
      <c r="N53" s="196">
        <v>1.73</v>
      </c>
      <c r="O53" s="196">
        <v>2.44</v>
      </c>
      <c r="P53" s="196">
        <v>-8.31</v>
      </c>
      <c r="Q53" s="196">
        <v>7.1</v>
      </c>
      <c r="R53" s="196">
        <v>7.97</v>
      </c>
      <c r="S53" s="196">
        <v>6.76</v>
      </c>
      <c r="T53" s="196">
        <v>0</v>
      </c>
      <c r="U53" s="196">
        <v>2.06</v>
      </c>
      <c r="V53" s="196">
        <v>0.21</v>
      </c>
      <c r="W53" s="196">
        <v>0.66</v>
      </c>
      <c r="X53" s="196">
        <v>1.43</v>
      </c>
      <c r="Y53" s="196">
        <v>0</v>
      </c>
      <c r="Z53" s="196">
        <v>3.78</v>
      </c>
      <c r="AA53" s="196">
        <v>1.1200000000000001</v>
      </c>
      <c r="AB53" s="196">
        <v>0</v>
      </c>
      <c r="AC53" s="196">
        <v>2.99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18.079999999999998</v>
      </c>
      <c r="AL53" s="196">
        <v>0</v>
      </c>
      <c r="AM53" s="196">
        <v>0</v>
      </c>
      <c r="AN53" s="196">
        <v>0</v>
      </c>
      <c r="AO53" s="196">
        <v>124.51</v>
      </c>
      <c r="AP53" s="196">
        <v>163.41999999999999</v>
      </c>
      <c r="AQ53" s="196">
        <v>0</v>
      </c>
      <c r="AR53" s="196">
        <v>0</v>
      </c>
      <c r="AS53" s="196">
        <v>0</v>
      </c>
      <c r="AT53" s="196">
        <v>38.51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28.38</v>
      </c>
      <c r="G54" s="196">
        <v>0</v>
      </c>
      <c r="H54" s="196">
        <v>0</v>
      </c>
      <c r="I54" s="196">
        <v>0</v>
      </c>
      <c r="J54" s="196">
        <v>0</v>
      </c>
      <c r="K54" s="196">
        <v>71.489999999999995</v>
      </c>
      <c r="L54" s="196">
        <v>6.53</v>
      </c>
      <c r="M54" s="196">
        <v>2.11</v>
      </c>
      <c r="N54" s="196">
        <v>1.73</v>
      </c>
      <c r="O54" s="196">
        <v>2.44</v>
      </c>
      <c r="P54" s="196">
        <v>-8.31</v>
      </c>
      <c r="Q54" s="196">
        <v>7.1</v>
      </c>
      <c r="R54" s="196">
        <v>7.97</v>
      </c>
      <c r="S54" s="196">
        <v>6.76</v>
      </c>
      <c r="T54" s="196">
        <v>0</v>
      </c>
      <c r="U54" s="196">
        <v>2.06</v>
      </c>
      <c r="V54" s="196">
        <v>0.21</v>
      </c>
      <c r="W54" s="196">
        <v>0.66</v>
      </c>
      <c r="X54" s="196">
        <v>1.43</v>
      </c>
      <c r="Y54" s="196">
        <v>0</v>
      </c>
      <c r="Z54" s="196">
        <v>0</v>
      </c>
      <c r="AA54" s="196">
        <v>1.1200000000000001</v>
      </c>
      <c r="AB54" s="196">
        <v>0</v>
      </c>
      <c r="AC54" s="196">
        <v>2.99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18.079999999999998</v>
      </c>
      <c r="AL54" s="196">
        <v>0</v>
      </c>
      <c r="AM54" s="196">
        <v>0</v>
      </c>
      <c r="AN54" s="196">
        <v>0</v>
      </c>
      <c r="AO54" s="196">
        <v>124.51</v>
      </c>
      <c r="AP54" s="196">
        <v>163.41999999999999</v>
      </c>
      <c r="AQ54" s="196">
        <v>0</v>
      </c>
      <c r="AR54" s="196">
        <v>0</v>
      </c>
      <c r="AS54" s="196">
        <v>0</v>
      </c>
      <c r="AT54" s="196">
        <v>38.51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28.14</v>
      </c>
      <c r="G55" s="196">
        <v>0</v>
      </c>
      <c r="H55" s="196">
        <v>0</v>
      </c>
      <c r="I55" s="196">
        <v>0</v>
      </c>
      <c r="J55" s="196">
        <v>0</v>
      </c>
      <c r="K55" s="196">
        <v>41.27</v>
      </c>
      <c r="L55" s="196">
        <v>6.53</v>
      </c>
      <c r="M55" s="196">
        <v>2.11</v>
      </c>
      <c r="N55" s="196">
        <v>1.73</v>
      </c>
      <c r="O55" s="196">
        <v>2.44</v>
      </c>
      <c r="P55" s="196">
        <v>-6.63</v>
      </c>
      <c r="Q55" s="196">
        <v>7.1</v>
      </c>
      <c r="R55" s="196">
        <v>7.95</v>
      </c>
      <c r="S55" s="196">
        <v>6.76</v>
      </c>
      <c r="T55" s="196">
        <v>0</v>
      </c>
      <c r="U55" s="196">
        <v>2.06</v>
      </c>
      <c r="V55" s="196">
        <v>0.21</v>
      </c>
      <c r="W55" s="196">
        <v>0.66</v>
      </c>
      <c r="X55" s="196">
        <v>0.43</v>
      </c>
      <c r="Y55" s="196">
        <v>0</v>
      </c>
      <c r="Z55" s="196">
        <v>0</v>
      </c>
      <c r="AA55" s="196">
        <v>1.1200000000000001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124.51</v>
      </c>
      <c r="AP55" s="196">
        <v>163.41999999999999</v>
      </c>
      <c r="AQ55" s="196">
        <v>0</v>
      </c>
      <c r="AR55" s="196">
        <v>0</v>
      </c>
      <c r="AS55" s="196">
        <v>0</v>
      </c>
      <c r="AT55" s="196">
        <v>38.51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28.14</v>
      </c>
      <c r="G56" s="196">
        <v>0</v>
      </c>
      <c r="H56" s="196">
        <v>0</v>
      </c>
      <c r="I56" s="196">
        <v>0</v>
      </c>
      <c r="J56" s="196">
        <v>0</v>
      </c>
      <c r="K56" s="196">
        <v>8.4600000000000009</v>
      </c>
      <c r="L56" s="196">
        <v>6.53</v>
      </c>
      <c r="M56" s="196">
        <v>2.11</v>
      </c>
      <c r="N56" s="196">
        <v>1.73</v>
      </c>
      <c r="O56" s="196">
        <v>2.44</v>
      </c>
      <c r="P56" s="196">
        <v>-6.63</v>
      </c>
      <c r="Q56" s="196">
        <v>7.1</v>
      </c>
      <c r="R56" s="196">
        <v>7.98</v>
      </c>
      <c r="S56" s="196">
        <v>6.76</v>
      </c>
      <c r="T56" s="196">
        <v>0</v>
      </c>
      <c r="U56" s="196">
        <v>2.06</v>
      </c>
      <c r="V56" s="196">
        <v>0.21</v>
      </c>
      <c r="W56" s="196">
        <v>0.66</v>
      </c>
      <c r="X56" s="196">
        <v>1.43</v>
      </c>
      <c r="Y56" s="196">
        <v>0</v>
      </c>
      <c r="Z56" s="196">
        <v>0</v>
      </c>
      <c r="AA56" s="196">
        <v>1.1200000000000001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124.51</v>
      </c>
      <c r="AP56" s="196">
        <v>163.41999999999999</v>
      </c>
      <c r="AQ56" s="196">
        <v>0</v>
      </c>
      <c r="AR56" s="196">
        <v>0</v>
      </c>
      <c r="AS56" s="196">
        <v>0</v>
      </c>
      <c r="AT56" s="196">
        <v>38.51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28.14</v>
      </c>
      <c r="G57" s="196">
        <v>0</v>
      </c>
      <c r="H57" s="196">
        <v>0</v>
      </c>
      <c r="I57" s="196">
        <v>0</v>
      </c>
      <c r="J57" s="196">
        <v>0</v>
      </c>
      <c r="K57" s="196">
        <v>8.4600000000000009</v>
      </c>
      <c r="L57" s="196">
        <v>6.53</v>
      </c>
      <c r="M57" s="196">
        <v>2.11</v>
      </c>
      <c r="N57" s="196">
        <v>1.73</v>
      </c>
      <c r="O57" s="196">
        <v>2.44</v>
      </c>
      <c r="P57" s="196">
        <v>-6.63</v>
      </c>
      <c r="Q57" s="196">
        <v>7.1</v>
      </c>
      <c r="R57" s="196">
        <v>7.98</v>
      </c>
      <c r="S57" s="196">
        <v>6.76</v>
      </c>
      <c r="T57" s="196">
        <v>0</v>
      </c>
      <c r="U57" s="196">
        <v>2.06</v>
      </c>
      <c r="V57" s="196">
        <v>0.21</v>
      </c>
      <c r="W57" s="196">
        <v>0.66</v>
      </c>
      <c r="X57" s="196">
        <v>1.43</v>
      </c>
      <c r="Y57" s="196">
        <v>0</v>
      </c>
      <c r="Z57" s="196">
        <v>0</v>
      </c>
      <c r="AA57" s="196">
        <v>1.1200000000000001</v>
      </c>
      <c r="AB57" s="196">
        <v>0</v>
      </c>
      <c r="AC57" s="196">
        <v>3.99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124.51</v>
      </c>
      <c r="AP57" s="196">
        <v>163.41999999999999</v>
      </c>
      <c r="AQ57" s="196">
        <v>0</v>
      </c>
      <c r="AR57" s="196">
        <v>0</v>
      </c>
      <c r="AS57" s="196">
        <v>0</v>
      </c>
      <c r="AT57" s="196">
        <v>38.51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28.14</v>
      </c>
      <c r="G58" s="196">
        <v>0</v>
      </c>
      <c r="H58" s="196">
        <v>0</v>
      </c>
      <c r="I58" s="196">
        <v>0</v>
      </c>
      <c r="J58" s="196">
        <v>0</v>
      </c>
      <c r="K58" s="196">
        <v>8.4600000000000009</v>
      </c>
      <c r="L58" s="196">
        <v>6.53</v>
      </c>
      <c r="M58" s="196">
        <v>2.11</v>
      </c>
      <c r="N58" s="196">
        <v>1.73</v>
      </c>
      <c r="O58" s="196">
        <v>2.44</v>
      </c>
      <c r="P58" s="196">
        <v>-6.63</v>
      </c>
      <c r="Q58" s="196">
        <v>7.1</v>
      </c>
      <c r="R58" s="196">
        <v>7.98</v>
      </c>
      <c r="S58" s="196">
        <v>6.76</v>
      </c>
      <c r="T58" s="196">
        <v>0</v>
      </c>
      <c r="U58" s="196">
        <v>2.06</v>
      </c>
      <c r="V58" s="196">
        <v>0.21</v>
      </c>
      <c r="W58" s="196">
        <v>0.66</v>
      </c>
      <c r="X58" s="196">
        <v>1.43</v>
      </c>
      <c r="Y58" s="196">
        <v>0</v>
      </c>
      <c r="Z58" s="196">
        <v>0</v>
      </c>
      <c r="AA58" s="196">
        <v>1.1200000000000001</v>
      </c>
      <c r="AB58" s="196">
        <v>0</v>
      </c>
      <c r="AC58" s="196">
        <v>3.99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124.51</v>
      </c>
      <c r="AP58" s="196">
        <v>163.41999999999999</v>
      </c>
      <c r="AQ58" s="196">
        <v>0</v>
      </c>
      <c r="AR58" s="196">
        <v>0</v>
      </c>
      <c r="AS58" s="196">
        <v>0</v>
      </c>
      <c r="AT58" s="196">
        <v>38.51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28.14</v>
      </c>
      <c r="G59" s="196">
        <v>0</v>
      </c>
      <c r="H59" s="196">
        <v>0</v>
      </c>
      <c r="I59" s="196">
        <v>0</v>
      </c>
      <c r="J59" s="196">
        <v>0</v>
      </c>
      <c r="K59" s="196">
        <v>8.4600000000000009</v>
      </c>
      <c r="L59" s="196">
        <v>6.53</v>
      </c>
      <c r="M59" s="196">
        <v>2.11</v>
      </c>
      <c r="N59" s="196">
        <v>1.73</v>
      </c>
      <c r="O59" s="196">
        <v>2.44</v>
      </c>
      <c r="P59" s="196">
        <v>-6.63</v>
      </c>
      <c r="Q59" s="196">
        <v>7.1</v>
      </c>
      <c r="R59" s="196">
        <v>7.98</v>
      </c>
      <c r="S59" s="196">
        <v>6.76</v>
      </c>
      <c r="T59" s="196">
        <v>0</v>
      </c>
      <c r="U59" s="196">
        <v>2.06</v>
      </c>
      <c r="V59" s="196">
        <v>0.21</v>
      </c>
      <c r="W59" s="196">
        <v>0.66</v>
      </c>
      <c r="X59" s="196">
        <v>1.43</v>
      </c>
      <c r="Y59" s="196">
        <v>0</v>
      </c>
      <c r="Z59" s="196">
        <v>0</v>
      </c>
      <c r="AA59" s="196">
        <v>1.1200000000000001</v>
      </c>
      <c r="AB59" s="196">
        <v>0</v>
      </c>
      <c r="AC59" s="196">
        <v>3.99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124.51</v>
      </c>
      <c r="AP59" s="196">
        <v>163.41999999999999</v>
      </c>
      <c r="AQ59" s="196">
        <v>0</v>
      </c>
      <c r="AR59" s="196">
        <v>0</v>
      </c>
      <c r="AS59" s="196">
        <v>0</v>
      </c>
      <c r="AT59" s="196">
        <v>38.51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28.14</v>
      </c>
      <c r="G60" s="196">
        <v>0</v>
      </c>
      <c r="H60" s="196">
        <v>0</v>
      </c>
      <c r="I60" s="196">
        <v>0</v>
      </c>
      <c r="J60" s="196">
        <v>0</v>
      </c>
      <c r="K60" s="196">
        <v>8.4600000000000009</v>
      </c>
      <c r="L60" s="196">
        <v>6.53</v>
      </c>
      <c r="M60" s="196">
        <v>2.11</v>
      </c>
      <c r="N60" s="196">
        <v>1.73</v>
      </c>
      <c r="O60" s="196">
        <v>2.44</v>
      </c>
      <c r="P60" s="196">
        <v>-6.63</v>
      </c>
      <c r="Q60" s="196">
        <v>7.1</v>
      </c>
      <c r="R60" s="196">
        <v>7.98</v>
      </c>
      <c r="S60" s="196">
        <v>6.76</v>
      </c>
      <c r="T60" s="196">
        <v>0</v>
      </c>
      <c r="U60" s="196">
        <v>2.06</v>
      </c>
      <c r="V60" s="196">
        <v>0.21</v>
      </c>
      <c r="W60" s="196">
        <v>0.66</v>
      </c>
      <c r="X60" s="196">
        <v>1.43</v>
      </c>
      <c r="Y60" s="196">
        <v>0</v>
      </c>
      <c r="Z60" s="196">
        <v>0</v>
      </c>
      <c r="AA60" s="196">
        <v>1.1200000000000001</v>
      </c>
      <c r="AB60" s="196">
        <v>0</v>
      </c>
      <c r="AC60" s="196">
        <v>3.99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124.51</v>
      </c>
      <c r="AP60" s="196">
        <v>163.41999999999999</v>
      </c>
      <c r="AQ60" s="196">
        <v>0</v>
      </c>
      <c r="AR60" s="196">
        <v>0</v>
      </c>
      <c r="AS60" s="196">
        <v>0</v>
      </c>
      <c r="AT60" s="196">
        <v>38.51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28.14</v>
      </c>
      <c r="G61" s="196">
        <v>0</v>
      </c>
      <c r="H61" s="196">
        <v>0</v>
      </c>
      <c r="I61" s="196">
        <v>0</v>
      </c>
      <c r="J61" s="196">
        <v>0</v>
      </c>
      <c r="K61" s="196">
        <v>8.4600000000000009</v>
      </c>
      <c r="L61" s="196">
        <v>6.53</v>
      </c>
      <c r="M61" s="196">
        <v>2.11</v>
      </c>
      <c r="N61" s="196">
        <v>1.73</v>
      </c>
      <c r="O61" s="196">
        <v>2.44</v>
      </c>
      <c r="P61" s="196">
        <v>-6.63</v>
      </c>
      <c r="Q61" s="196">
        <v>7.1</v>
      </c>
      <c r="R61" s="196">
        <v>7.98</v>
      </c>
      <c r="S61" s="196">
        <v>6.76</v>
      </c>
      <c r="T61" s="196">
        <v>0</v>
      </c>
      <c r="U61" s="196">
        <v>2.06</v>
      </c>
      <c r="V61" s="196">
        <v>0.21</v>
      </c>
      <c r="W61" s="196">
        <v>0.66</v>
      </c>
      <c r="X61" s="196">
        <v>1.43</v>
      </c>
      <c r="Y61" s="196">
        <v>0</v>
      </c>
      <c r="Z61" s="196">
        <v>0</v>
      </c>
      <c r="AA61" s="196">
        <v>1.1200000000000001</v>
      </c>
      <c r="AB61" s="196">
        <v>0</v>
      </c>
      <c r="AC61" s="196">
        <v>3.99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124.51</v>
      </c>
      <c r="AP61" s="196">
        <v>163.41999999999999</v>
      </c>
      <c r="AQ61" s="196">
        <v>0</v>
      </c>
      <c r="AR61" s="196">
        <v>0</v>
      </c>
      <c r="AS61" s="196">
        <v>0</v>
      </c>
      <c r="AT61" s="196">
        <v>38.51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28.14</v>
      </c>
      <c r="G62" s="196">
        <v>0</v>
      </c>
      <c r="H62" s="196">
        <v>0</v>
      </c>
      <c r="I62" s="196">
        <v>0</v>
      </c>
      <c r="J62" s="196">
        <v>0</v>
      </c>
      <c r="K62" s="196">
        <v>8.4600000000000009</v>
      </c>
      <c r="L62" s="196">
        <v>6.53</v>
      </c>
      <c r="M62" s="196">
        <v>2.11</v>
      </c>
      <c r="N62" s="196">
        <v>1.73</v>
      </c>
      <c r="O62" s="196">
        <v>2.44</v>
      </c>
      <c r="P62" s="196">
        <v>-6.63</v>
      </c>
      <c r="Q62" s="196">
        <v>7.1</v>
      </c>
      <c r="R62" s="196">
        <v>7.98</v>
      </c>
      <c r="S62" s="196">
        <v>6.76</v>
      </c>
      <c r="T62" s="196">
        <v>0</v>
      </c>
      <c r="U62" s="196">
        <v>2.06</v>
      </c>
      <c r="V62" s="196">
        <v>0.21</v>
      </c>
      <c r="W62" s="196">
        <v>0.66</v>
      </c>
      <c r="X62" s="196">
        <v>1.43</v>
      </c>
      <c r="Y62" s="196">
        <v>0</v>
      </c>
      <c r="Z62" s="196">
        <v>0</v>
      </c>
      <c r="AA62" s="196">
        <v>1.1200000000000001</v>
      </c>
      <c r="AB62" s="196">
        <v>0</v>
      </c>
      <c r="AC62" s="196">
        <v>3.99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124.51</v>
      </c>
      <c r="AP62" s="196">
        <v>163.41999999999999</v>
      </c>
      <c r="AQ62" s="196">
        <v>0</v>
      </c>
      <c r="AR62" s="196">
        <v>0</v>
      </c>
      <c r="AS62" s="196">
        <v>0</v>
      </c>
      <c r="AT62" s="196">
        <v>38.51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28.14</v>
      </c>
      <c r="G63" s="196">
        <v>0</v>
      </c>
      <c r="H63" s="196">
        <v>0</v>
      </c>
      <c r="I63" s="196">
        <v>0</v>
      </c>
      <c r="J63" s="196">
        <v>0</v>
      </c>
      <c r="K63" s="196">
        <v>8.4600000000000009</v>
      </c>
      <c r="L63" s="196">
        <v>6.53</v>
      </c>
      <c r="M63" s="196">
        <v>2.11</v>
      </c>
      <c r="N63" s="196">
        <v>1.73</v>
      </c>
      <c r="O63" s="196">
        <v>2.44</v>
      </c>
      <c r="P63" s="196">
        <v>-6.63</v>
      </c>
      <c r="Q63" s="196">
        <v>7.1</v>
      </c>
      <c r="R63" s="196">
        <v>7.97</v>
      </c>
      <c r="S63" s="196">
        <v>6.76</v>
      </c>
      <c r="T63" s="196">
        <v>0</v>
      </c>
      <c r="U63" s="196">
        <v>2.06</v>
      </c>
      <c r="V63" s="196">
        <v>0.21</v>
      </c>
      <c r="W63" s="196">
        <v>0.66</v>
      </c>
      <c r="X63" s="196">
        <v>1.43</v>
      </c>
      <c r="Y63" s="196">
        <v>0</v>
      </c>
      <c r="Z63" s="196">
        <v>3.78</v>
      </c>
      <c r="AA63" s="196">
        <v>1.1200000000000001</v>
      </c>
      <c r="AB63" s="196">
        <v>0</v>
      </c>
      <c r="AC63" s="196">
        <v>3.99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124.51</v>
      </c>
      <c r="AP63" s="196">
        <v>163.41999999999999</v>
      </c>
      <c r="AQ63" s="196">
        <v>0</v>
      </c>
      <c r="AR63" s="196">
        <v>0</v>
      </c>
      <c r="AS63" s="196">
        <v>0</v>
      </c>
      <c r="AT63" s="196">
        <v>38.51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28.14</v>
      </c>
      <c r="G64" s="196">
        <v>0</v>
      </c>
      <c r="H64" s="196">
        <v>0</v>
      </c>
      <c r="I64" s="196">
        <v>0</v>
      </c>
      <c r="J64" s="196">
        <v>0</v>
      </c>
      <c r="K64" s="196">
        <v>8.4600000000000009</v>
      </c>
      <c r="L64" s="196">
        <v>6.53</v>
      </c>
      <c r="M64" s="196">
        <v>2.11</v>
      </c>
      <c r="N64" s="196">
        <v>1.73</v>
      </c>
      <c r="O64" s="196">
        <v>2.44</v>
      </c>
      <c r="P64" s="196">
        <v>-6.63</v>
      </c>
      <c r="Q64" s="196">
        <v>7.1</v>
      </c>
      <c r="R64" s="196">
        <v>7.97</v>
      </c>
      <c r="S64" s="196">
        <v>6.76</v>
      </c>
      <c r="T64" s="196">
        <v>0</v>
      </c>
      <c r="U64" s="196">
        <v>2.06</v>
      </c>
      <c r="V64" s="196">
        <v>0.21</v>
      </c>
      <c r="W64" s="196">
        <v>0.66</v>
      </c>
      <c r="X64" s="196">
        <v>1.43</v>
      </c>
      <c r="Y64" s="196">
        <v>0</v>
      </c>
      <c r="Z64" s="196">
        <v>3.78</v>
      </c>
      <c r="AA64" s="196">
        <v>1.1200000000000001</v>
      </c>
      <c r="AB64" s="196">
        <v>0</v>
      </c>
      <c r="AC64" s="196">
        <v>3.99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124.51</v>
      </c>
      <c r="AP64" s="196">
        <v>163.41999999999999</v>
      </c>
      <c r="AQ64" s="196">
        <v>0</v>
      </c>
      <c r="AR64" s="196">
        <v>0</v>
      </c>
      <c r="AS64" s="196">
        <v>0</v>
      </c>
      <c r="AT64" s="196">
        <v>38.51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28.14</v>
      </c>
      <c r="G65" s="196">
        <v>0</v>
      </c>
      <c r="H65" s="196">
        <v>0</v>
      </c>
      <c r="I65" s="196">
        <v>0</v>
      </c>
      <c r="J65" s="196">
        <v>0</v>
      </c>
      <c r="K65" s="196">
        <v>8.4600000000000009</v>
      </c>
      <c r="L65" s="196">
        <v>6.53</v>
      </c>
      <c r="M65" s="196">
        <v>2.11</v>
      </c>
      <c r="N65" s="196">
        <v>1.73</v>
      </c>
      <c r="O65" s="196">
        <v>2.44</v>
      </c>
      <c r="P65" s="196">
        <v>-6.63</v>
      </c>
      <c r="Q65" s="196">
        <v>7.1</v>
      </c>
      <c r="R65" s="196">
        <v>7.97</v>
      </c>
      <c r="S65" s="196">
        <v>6.75</v>
      </c>
      <c r="T65" s="196">
        <v>0</v>
      </c>
      <c r="U65" s="196">
        <v>2.06</v>
      </c>
      <c r="V65" s="196">
        <v>0.21</v>
      </c>
      <c r="W65" s="196">
        <v>0.66</v>
      </c>
      <c r="X65" s="196">
        <v>1.43</v>
      </c>
      <c r="Y65" s="196">
        <v>0</v>
      </c>
      <c r="Z65" s="196">
        <v>3.78</v>
      </c>
      <c r="AA65" s="196">
        <v>1.1200000000000001</v>
      </c>
      <c r="AB65" s="196">
        <v>0</v>
      </c>
      <c r="AC65" s="196">
        <v>3.99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124.51</v>
      </c>
      <c r="AP65" s="196">
        <v>163.41999999999999</v>
      </c>
      <c r="AQ65" s="196">
        <v>0</v>
      </c>
      <c r="AR65" s="196">
        <v>0</v>
      </c>
      <c r="AS65" s="196">
        <v>0</v>
      </c>
      <c r="AT65" s="196">
        <v>38.51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28.14</v>
      </c>
      <c r="G66" s="196">
        <v>0</v>
      </c>
      <c r="H66" s="196">
        <v>0</v>
      </c>
      <c r="I66" s="196">
        <v>0</v>
      </c>
      <c r="J66" s="196">
        <v>0</v>
      </c>
      <c r="K66" s="196">
        <v>8.4600000000000009</v>
      </c>
      <c r="L66" s="196">
        <v>6.53</v>
      </c>
      <c r="M66" s="196">
        <v>2.11</v>
      </c>
      <c r="N66" s="196">
        <v>1.73</v>
      </c>
      <c r="O66" s="196">
        <v>2.44</v>
      </c>
      <c r="P66" s="196">
        <v>-6.63</v>
      </c>
      <c r="Q66" s="196">
        <v>7.1</v>
      </c>
      <c r="R66" s="196">
        <v>7.97</v>
      </c>
      <c r="S66" s="196">
        <v>6.75</v>
      </c>
      <c r="T66" s="196">
        <v>0</v>
      </c>
      <c r="U66" s="196">
        <v>2.06</v>
      </c>
      <c r="V66" s="196">
        <v>0.21</v>
      </c>
      <c r="W66" s="196">
        <v>0.66</v>
      </c>
      <c r="X66" s="196">
        <v>1.43</v>
      </c>
      <c r="Y66" s="196">
        <v>0</v>
      </c>
      <c r="Z66" s="196">
        <v>3.78</v>
      </c>
      <c r="AA66" s="196">
        <v>1.1200000000000001</v>
      </c>
      <c r="AB66" s="196">
        <v>0</v>
      </c>
      <c r="AC66" s="196">
        <v>3.99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124.51</v>
      </c>
      <c r="AP66" s="196">
        <v>163.41999999999999</v>
      </c>
      <c r="AQ66" s="196">
        <v>0</v>
      </c>
      <c r="AR66" s="196">
        <v>0</v>
      </c>
      <c r="AS66" s="196">
        <v>0</v>
      </c>
      <c r="AT66" s="196">
        <v>38.51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28.14</v>
      </c>
      <c r="G67" s="196">
        <v>0</v>
      </c>
      <c r="H67" s="196">
        <v>0</v>
      </c>
      <c r="I67" s="196">
        <v>0</v>
      </c>
      <c r="J67" s="196">
        <v>0</v>
      </c>
      <c r="K67" s="196">
        <v>8.4600000000000009</v>
      </c>
      <c r="L67" s="196">
        <v>0.32</v>
      </c>
      <c r="M67" s="196">
        <v>2.11</v>
      </c>
      <c r="N67" s="196">
        <v>1.73</v>
      </c>
      <c r="O67" s="196">
        <v>2.44</v>
      </c>
      <c r="P67" s="196">
        <v>-6.63</v>
      </c>
      <c r="Q67" s="196">
        <v>0.3</v>
      </c>
      <c r="R67" s="196">
        <v>0.57999999999999996</v>
      </c>
      <c r="S67" s="196">
        <v>0.38</v>
      </c>
      <c r="T67" s="196">
        <v>0</v>
      </c>
      <c r="U67" s="196">
        <v>2.06</v>
      </c>
      <c r="V67" s="196">
        <v>0.21</v>
      </c>
      <c r="W67" s="196">
        <v>0.66</v>
      </c>
      <c r="X67" s="196">
        <v>1.43</v>
      </c>
      <c r="Y67" s="196">
        <v>0</v>
      </c>
      <c r="Z67" s="196">
        <v>0</v>
      </c>
      <c r="AA67" s="196">
        <v>1.1200000000000001</v>
      </c>
      <c r="AB67" s="196">
        <v>0</v>
      </c>
      <c r="AC67" s="196">
        <v>3.99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124.51</v>
      </c>
      <c r="AP67" s="196">
        <v>163.41999999999999</v>
      </c>
      <c r="AQ67" s="196">
        <v>0</v>
      </c>
      <c r="AR67" s="196">
        <v>0</v>
      </c>
      <c r="AS67" s="196">
        <v>0</v>
      </c>
      <c r="AT67" s="196">
        <v>38.51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28.14</v>
      </c>
      <c r="G68" s="196">
        <v>0</v>
      </c>
      <c r="H68" s="196">
        <v>0</v>
      </c>
      <c r="I68" s="196">
        <v>0</v>
      </c>
      <c r="J68" s="196">
        <v>0</v>
      </c>
      <c r="K68" s="196">
        <v>8.4600000000000009</v>
      </c>
      <c r="L68" s="196">
        <v>0.32</v>
      </c>
      <c r="M68" s="196">
        <v>2.11</v>
      </c>
      <c r="N68" s="196">
        <v>1.73</v>
      </c>
      <c r="O68" s="196">
        <v>2.44</v>
      </c>
      <c r="P68" s="196">
        <v>-6.63</v>
      </c>
      <c r="Q68" s="196">
        <v>0.3</v>
      </c>
      <c r="R68" s="196">
        <v>0.49</v>
      </c>
      <c r="S68" s="196">
        <v>0.38</v>
      </c>
      <c r="T68" s="196">
        <v>0</v>
      </c>
      <c r="U68" s="196">
        <v>2.06</v>
      </c>
      <c r="V68" s="196">
        <v>0.21</v>
      </c>
      <c r="W68" s="196">
        <v>0.66</v>
      </c>
      <c r="X68" s="196">
        <v>1.43</v>
      </c>
      <c r="Y68" s="196">
        <v>0</v>
      </c>
      <c r="Z68" s="196">
        <v>0</v>
      </c>
      <c r="AA68" s="196">
        <v>1.1200000000000001</v>
      </c>
      <c r="AB68" s="196">
        <v>0</v>
      </c>
      <c r="AC68" s="196">
        <v>3.99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16.72</v>
      </c>
      <c r="AL68" s="196">
        <v>0</v>
      </c>
      <c r="AM68" s="196">
        <v>0</v>
      </c>
      <c r="AN68" s="196">
        <v>0</v>
      </c>
      <c r="AO68" s="196">
        <v>124.51</v>
      </c>
      <c r="AP68" s="196">
        <v>163.41999999999999</v>
      </c>
      <c r="AQ68" s="196">
        <v>0</v>
      </c>
      <c r="AR68" s="196">
        <v>0</v>
      </c>
      <c r="AS68" s="196">
        <v>0</v>
      </c>
      <c r="AT68" s="196">
        <v>38.51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28.14</v>
      </c>
      <c r="G69" s="196">
        <v>0</v>
      </c>
      <c r="H69" s="196">
        <v>0</v>
      </c>
      <c r="I69" s="196">
        <v>0</v>
      </c>
      <c r="J69" s="196">
        <v>0</v>
      </c>
      <c r="K69" s="196">
        <v>8.4600000000000009</v>
      </c>
      <c r="L69" s="196">
        <v>0.32</v>
      </c>
      <c r="M69" s="196">
        <v>2.11</v>
      </c>
      <c r="N69" s="196">
        <v>1.73</v>
      </c>
      <c r="O69" s="196">
        <v>2.44</v>
      </c>
      <c r="P69" s="196">
        <v>-6.63</v>
      </c>
      <c r="Q69" s="196">
        <v>0.3</v>
      </c>
      <c r="R69" s="196">
        <v>0.49</v>
      </c>
      <c r="S69" s="196">
        <v>0.44</v>
      </c>
      <c r="T69" s="196">
        <v>0</v>
      </c>
      <c r="U69" s="196">
        <v>2.06</v>
      </c>
      <c r="V69" s="196">
        <v>0.21</v>
      </c>
      <c r="W69" s="196">
        <v>0.66</v>
      </c>
      <c r="X69" s="196">
        <v>1.72</v>
      </c>
      <c r="Y69" s="196">
        <v>0</v>
      </c>
      <c r="Z69" s="196">
        <v>3.78</v>
      </c>
      <c r="AA69" s="196">
        <v>1.1200000000000001</v>
      </c>
      <c r="AB69" s="196">
        <v>0</v>
      </c>
      <c r="AC69" s="196">
        <v>3.99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22.05</v>
      </c>
      <c r="AL69" s="196">
        <v>0</v>
      </c>
      <c r="AM69" s="196">
        <v>0</v>
      </c>
      <c r="AN69" s="196">
        <v>0</v>
      </c>
      <c r="AO69" s="196">
        <v>124.51</v>
      </c>
      <c r="AP69" s="196">
        <v>163.41999999999999</v>
      </c>
      <c r="AQ69" s="196">
        <v>0</v>
      </c>
      <c r="AR69" s="196">
        <v>0</v>
      </c>
      <c r="AS69" s="196">
        <v>0</v>
      </c>
      <c r="AT69" s="196">
        <v>38.51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28.14</v>
      </c>
      <c r="G70" s="196">
        <v>0</v>
      </c>
      <c r="H70" s="196">
        <v>0</v>
      </c>
      <c r="I70" s="196">
        <v>0</v>
      </c>
      <c r="J70" s="196">
        <v>0</v>
      </c>
      <c r="K70" s="196">
        <v>8.4600000000000009</v>
      </c>
      <c r="L70" s="196">
        <v>0.32</v>
      </c>
      <c r="M70" s="196">
        <v>2.11</v>
      </c>
      <c r="N70" s="196">
        <v>1.73</v>
      </c>
      <c r="O70" s="196">
        <v>2.44</v>
      </c>
      <c r="P70" s="196">
        <v>-6.63</v>
      </c>
      <c r="Q70" s="196">
        <v>0.3</v>
      </c>
      <c r="R70" s="196">
        <v>0.49</v>
      </c>
      <c r="S70" s="196">
        <v>0.39</v>
      </c>
      <c r="T70" s="196">
        <v>0</v>
      </c>
      <c r="U70" s="196">
        <v>2.06</v>
      </c>
      <c r="V70" s="196">
        <v>0.21</v>
      </c>
      <c r="W70" s="196">
        <v>0.66</v>
      </c>
      <c r="X70" s="196">
        <v>1.43</v>
      </c>
      <c r="Y70" s="196">
        <v>0</v>
      </c>
      <c r="Z70" s="196">
        <v>3.78</v>
      </c>
      <c r="AA70" s="196">
        <v>1.1200000000000001</v>
      </c>
      <c r="AB70" s="196">
        <v>0</v>
      </c>
      <c r="AC70" s="196">
        <v>3.99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22.05</v>
      </c>
      <c r="AL70" s="196">
        <v>0</v>
      </c>
      <c r="AM70" s="196">
        <v>0</v>
      </c>
      <c r="AN70" s="196">
        <v>0</v>
      </c>
      <c r="AO70" s="196">
        <v>124.51</v>
      </c>
      <c r="AP70" s="196">
        <v>163.41999999999999</v>
      </c>
      <c r="AQ70" s="196">
        <v>0</v>
      </c>
      <c r="AR70" s="196">
        <v>0</v>
      </c>
      <c r="AS70" s="196">
        <v>0</v>
      </c>
      <c r="AT70" s="196">
        <v>38.51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28.14</v>
      </c>
      <c r="G71" s="196">
        <v>0</v>
      </c>
      <c r="H71" s="196">
        <v>0</v>
      </c>
      <c r="I71" s="196">
        <v>0</v>
      </c>
      <c r="J71" s="196">
        <v>0</v>
      </c>
      <c r="K71" s="196">
        <v>8.4600000000000009</v>
      </c>
      <c r="L71" s="196">
        <v>0.32</v>
      </c>
      <c r="M71" s="196">
        <v>2.11</v>
      </c>
      <c r="N71" s="196">
        <v>1.73</v>
      </c>
      <c r="O71" s="196">
        <v>2.44</v>
      </c>
      <c r="P71" s="196">
        <v>-6.63</v>
      </c>
      <c r="Q71" s="196">
        <v>0.3</v>
      </c>
      <c r="R71" s="196">
        <v>0.49</v>
      </c>
      <c r="S71" s="196">
        <v>0.39</v>
      </c>
      <c r="T71" s="196">
        <v>0</v>
      </c>
      <c r="U71" s="196">
        <v>2.06</v>
      </c>
      <c r="V71" s="196">
        <v>0.21</v>
      </c>
      <c r="W71" s="196">
        <v>0.66</v>
      </c>
      <c r="X71" s="196">
        <v>1.43</v>
      </c>
      <c r="Y71" s="196">
        <v>0</v>
      </c>
      <c r="Z71" s="196">
        <v>3.78</v>
      </c>
      <c r="AA71" s="196">
        <v>1.1200000000000001</v>
      </c>
      <c r="AB71" s="196">
        <v>0</v>
      </c>
      <c r="AC71" s="196">
        <v>3.99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22.05</v>
      </c>
      <c r="AL71" s="196">
        <v>0</v>
      </c>
      <c r="AM71" s="196">
        <v>0</v>
      </c>
      <c r="AN71" s="196">
        <v>0</v>
      </c>
      <c r="AO71" s="196">
        <v>124.51</v>
      </c>
      <c r="AP71" s="196">
        <v>163.41999999999999</v>
      </c>
      <c r="AQ71" s="196">
        <v>0</v>
      </c>
      <c r="AR71" s="196">
        <v>0</v>
      </c>
      <c r="AS71" s="196">
        <v>0</v>
      </c>
      <c r="AT71" s="196">
        <v>38.51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28.14</v>
      </c>
      <c r="G72" s="196">
        <v>0</v>
      </c>
      <c r="H72" s="196">
        <v>0</v>
      </c>
      <c r="I72" s="196">
        <v>0</v>
      </c>
      <c r="J72" s="196">
        <v>0</v>
      </c>
      <c r="K72" s="196">
        <v>8.4600000000000009</v>
      </c>
      <c r="L72" s="196">
        <v>0.32</v>
      </c>
      <c r="M72" s="196">
        <v>2.11</v>
      </c>
      <c r="N72" s="196">
        <v>1.73</v>
      </c>
      <c r="O72" s="196">
        <v>2.44</v>
      </c>
      <c r="P72" s="196">
        <v>-6.63</v>
      </c>
      <c r="Q72" s="196">
        <v>0.3</v>
      </c>
      <c r="R72" s="196">
        <v>0.49</v>
      </c>
      <c r="S72" s="196">
        <v>0.39</v>
      </c>
      <c r="T72" s="196">
        <v>0</v>
      </c>
      <c r="U72" s="196">
        <v>2.06</v>
      </c>
      <c r="V72" s="196">
        <v>0.21</v>
      </c>
      <c r="W72" s="196">
        <v>0.66</v>
      </c>
      <c r="X72" s="196">
        <v>1.43</v>
      </c>
      <c r="Y72" s="196">
        <v>0</v>
      </c>
      <c r="Z72" s="196">
        <v>3.78</v>
      </c>
      <c r="AA72" s="196">
        <v>1.1200000000000001</v>
      </c>
      <c r="AB72" s="196">
        <v>0</v>
      </c>
      <c r="AC72" s="196">
        <v>3.99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22.05</v>
      </c>
      <c r="AL72" s="196">
        <v>0</v>
      </c>
      <c r="AM72" s="196">
        <v>0</v>
      </c>
      <c r="AN72" s="196">
        <v>0</v>
      </c>
      <c r="AO72" s="196">
        <v>124.51</v>
      </c>
      <c r="AP72" s="196">
        <v>163.41999999999999</v>
      </c>
      <c r="AQ72" s="196">
        <v>0</v>
      </c>
      <c r="AR72" s="196">
        <v>0</v>
      </c>
      <c r="AS72" s="196">
        <v>0</v>
      </c>
      <c r="AT72" s="196">
        <v>38.51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28.14</v>
      </c>
      <c r="G73" s="196">
        <v>0</v>
      </c>
      <c r="H73" s="196">
        <v>0</v>
      </c>
      <c r="I73" s="196">
        <v>0</v>
      </c>
      <c r="J73" s="196">
        <v>0</v>
      </c>
      <c r="K73" s="196">
        <v>8.4600000000000009</v>
      </c>
      <c r="L73" s="196">
        <v>0.32</v>
      </c>
      <c r="M73" s="196">
        <v>2.11</v>
      </c>
      <c r="N73" s="196">
        <v>1.73</v>
      </c>
      <c r="O73" s="196">
        <v>2.44</v>
      </c>
      <c r="P73" s="196">
        <v>-6.63</v>
      </c>
      <c r="Q73" s="196">
        <v>0.3</v>
      </c>
      <c r="R73" s="196">
        <v>0.49</v>
      </c>
      <c r="S73" s="196">
        <v>0.39</v>
      </c>
      <c r="T73" s="196">
        <v>0</v>
      </c>
      <c r="U73" s="196">
        <v>2.06</v>
      </c>
      <c r="V73" s="196">
        <v>0.21</v>
      </c>
      <c r="W73" s="196">
        <v>0.66</v>
      </c>
      <c r="X73" s="196">
        <v>1.43</v>
      </c>
      <c r="Y73" s="196">
        <v>0</v>
      </c>
      <c r="Z73" s="196">
        <v>3.78</v>
      </c>
      <c r="AA73" s="196">
        <v>1.1200000000000001</v>
      </c>
      <c r="AB73" s="196">
        <v>0</v>
      </c>
      <c r="AC73" s="196">
        <v>3.99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124.51</v>
      </c>
      <c r="AP73" s="196">
        <v>163.41999999999999</v>
      </c>
      <c r="AQ73" s="196">
        <v>0</v>
      </c>
      <c r="AR73" s="196">
        <v>0</v>
      </c>
      <c r="AS73" s="196">
        <v>0</v>
      </c>
      <c r="AT73" s="196">
        <v>38.51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28.14</v>
      </c>
      <c r="G74" s="196">
        <v>0</v>
      </c>
      <c r="H74" s="196">
        <v>0</v>
      </c>
      <c r="I74" s="196">
        <v>0</v>
      </c>
      <c r="J74" s="196">
        <v>0</v>
      </c>
      <c r="K74" s="196">
        <v>8.4600000000000009</v>
      </c>
      <c r="L74" s="196">
        <v>0.32</v>
      </c>
      <c r="M74" s="196">
        <v>2.11</v>
      </c>
      <c r="N74" s="196">
        <v>1.73</v>
      </c>
      <c r="O74" s="196">
        <v>2.44</v>
      </c>
      <c r="P74" s="196">
        <v>-6.63</v>
      </c>
      <c r="Q74" s="196">
        <v>0.3</v>
      </c>
      <c r="R74" s="196">
        <v>0.49</v>
      </c>
      <c r="S74" s="196">
        <v>0.39</v>
      </c>
      <c r="T74" s="196">
        <v>0</v>
      </c>
      <c r="U74" s="196">
        <v>2.06</v>
      </c>
      <c r="V74" s="196">
        <v>0.21</v>
      </c>
      <c r="W74" s="196">
        <v>0.66</v>
      </c>
      <c r="X74" s="196">
        <v>1.43</v>
      </c>
      <c r="Y74" s="196">
        <v>0</v>
      </c>
      <c r="Z74" s="196">
        <v>3.78</v>
      </c>
      <c r="AA74" s="196">
        <v>1.1200000000000001</v>
      </c>
      <c r="AB74" s="196">
        <v>0</v>
      </c>
      <c r="AC74" s="196">
        <v>3.99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124.51</v>
      </c>
      <c r="AP74" s="196">
        <v>163.41999999999999</v>
      </c>
      <c r="AQ74" s="196">
        <v>0</v>
      </c>
      <c r="AR74" s="196">
        <v>0</v>
      </c>
      <c r="AS74" s="196">
        <v>0</v>
      </c>
      <c r="AT74" s="196">
        <v>38.51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28.14</v>
      </c>
      <c r="G75" s="196">
        <v>0</v>
      </c>
      <c r="H75" s="196">
        <v>0</v>
      </c>
      <c r="I75" s="196">
        <v>0</v>
      </c>
      <c r="J75" s="196">
        <v>0</v>
      </c>
      <c r="K75" s="196">
        <v>8.4600000000000009</v>
      </c>
      <c r="L75" s="196">
        <v>0.34</v>
      </c>
      <c r="M75" s="196">
        <v>2.11</v>
      </c>
      <c r="N75" s="196">
        <v>0.83</v>
      </c>
      <c r="O75" s="196">
        <v>2.44</v>
      </c>
      <c r="P75" s="196">
        <v>-6.63</v>
      </c>
      <c r="Q75" s="196">
        <v>0.3</v>
      </c>
      <c r="R75" s="196">
        <v>0.49</v>
      </c>
      <c r="S75" s="196">
        <v>0.88</v>
      </c>
      <c r="T75" s="196">
        <v>0</v>
      </c>
      <c r="U75" s="196">
        <v>2.06</v>
      </c>
      <c r="V75" s="196">
        <v>0.21</v>
      </c>
      <c r="W75" s="196">
        <v>0.66</v>
      </c>
      <c r="X75" s="196">
        <v>1.43</v>
      </c>
      <c r="Y75" s="196">
        <v>0</v>
      </c>
      <c r="Z75" s="196">
        <v>3.78</v>
      </c>
      <c r="AA75" s="196">
        <v>1.1200000000000001</v>
      </c>
      <c r="AB75" s="196">
        <v>0</v>
      </c>
      <c r="AC75" s="196">
        <v>2.99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124.51</v>
      </c>
      <c r="AP75" s="196">
        <v>163.41999999999999</v>
      </c>
      <c r="AQ75" s="196">
        <v>0</v>
      </c>
      <c r="AR75" s="196">
        <v>0</v>
      </c>
      <c r="AS75" s="196">
        <v>0</v>
      </c>
      <c r="AT75" s="196">
        <v>38.51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28.14</v>
      </c>
      <c r="G76" s="196">
        <v>0</v>
      </c>
      <c r="H76" s="196">
        <v>0</v>
      </c>
      <c r="I76" s="196">
        <v>0</v>
      </c>
      <c r="J76" s="196">
        <v>0</v>
      </c>
      <c r="K76" s="196">
        <v>8.4600000000000009</v>
      </c>
      <c r="L76" s="196">
        <v>0.32</v>
      </c>
      <c r="M76" s="196">
        <v>2.11</v>
      </c>
      <c r="N76" s="196">
        <v>0.83</v>
      </c>
      <c r="O76" s="196">
        <v>2.44</v>
      </c>
      <c r="P76" s="196">
        <v>-6.63</v>
      </c>
      <c r="Q76" s="196">
        <v>0.3</v>
      </c>
      <c r="R76" s="196">
        <v>0.49</v>
      </c>
      <c r="S76" s="196">
        <v>0.39</v>
      </c>
      <c r="T76" s="196">
        <v>0</v>
      </c>
      <c r="U76" s="196">
        <v>2.06</v>
      </c>
      <c r="V76" s="196">
        <v>0.21</v>
      </c>
      <c r="W76" s="196">
        <v>0.66</v>
      </c>
      <c r="X76" s="196">
        <v>1.43</v>
      </c>
      <c r="Y76" s="196">
        <v>0</v>
      </c>
      <c r="Z76" s="196">
        <v>3.78</v>
      </c>
      <c r="AA76" s="196">
        <v>1.1200000000000001</v>
      </c>
      <c r="AB76" s="196">
        <v>0</v>
      </c>
      <c r="AC76" s="196">
        <v>2.99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124.51</v>
      </c>
      <c r="AP76" s="196">
        <v>163.41999999999999</v>
      </c>
      <c r="AQ76" s="196">
        <v>0</v>
      </c>
      <c r="AR76" s="196">
        <v>0</v>
      </c>
      <c r="AS76" s="196">
        <v>0</v>
      </c>
      <c r="AT76" s="196">
        <v>38.51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28.14</v>
      </c>
      <c r="G77" s="196">
        <v>0</v>
      </c>
      <c r="H77" s="196">
        <v>0</v>
      </c>
      <c r="I77" s="196">
        <v>0</v>
      </c>
      <c r="J77" s="196">
        <v>0</v>
      </c>
      <c r="K77" s="196">
        <v>8.4600000000000009</v>
      </c>
      <c r="L77" s="196">
        <v>0.32</v>
      </c>
      <c r="M77" s="196">
        <v>2.11</v>
      </c>
      <c r="N77" s="196">
        <v>0.83</v>
      </c>
      <c r="O77" s="196">
        <v>2.44</v>
      </c>
      <c r="P77" s="196">
        <v>-6.63</v>
      </c>
      <c r="Q77" s="196">
        <v>0.3</v>
      </c>
      <c r="R77" s="196">
        <v>0.49</v>
      </c>
      <c r="S77" s="196">
        <v>0.39</v>
      </c>
      <c r="T77" s="196">
        <v>0</v>
      </c>
      <c r="U77" s="196">
        <v>2.06</v>
      </c>
      <c r="V77" s="196">
        <v>0.21</v>
      </c>
      <c r="W77" s="196">
        <v>0.66</v>
      </c>
      <c r="X77" s="196">
        <v>1.43</v>
      </c>
      <c r="Y77" s="196">
        <v>0</v>
      </c>
      <c r="Z77" s="196">
        <v>3.78</v>
      </c>
      <c r="AA77" s="196">
        <v>1.1200000000000001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124.51</v>
      </c>
      <c r="AP77" s="196">
        <v>163.41999999999999</v>
      </c>
      <c r="AQ77" s="196">
        <v>0</v>
      </c>
      <c r="AR77" s="196">
        <v>0</v>
      </c>
      <c r="AS77" s="196">
        <v>0</v>
      </c>
      <c r="AT77" s="196">
        <v>38.51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28.14</v>
      </c>
      <c r="G78" s="196">
        <v>0</v>
      </c>
      <c r="H78" s="196">
        <v>0</v>
      </c>
      <c r="I78" s="196">
        <v>0</v>
      </c>
      <c r="J78" s="196">
        <v>0</v>
      </c>
      <c r="K78" s="196">
        <v>8.4600000000000009</v>
      </c>
      <c r="L78" s="196">
        <v>0.32</v>
      </c>
      <c r="M78" s="196">
        <v>2.11</v>
      </c>
      <c r="N78" s="196">
        <v>0.83</v>
      </c>
      <c r="O78" s="196">
        <v>2.44</v>
      </c>
      <c r="P78" s="196">
        <v>-6.63</v>
      </c>
      <c r="Q78" s="196">
        <v>0.3</v>
      </c>
      <c r="R78" s="196">
        <v>0.49</v>
      </c>
      <c r="S78" s="196">
        <v>0.39</v>
      </c>
      <c r="T78" s="196">
        <v>0</v>
      </c>
      <c r="U78" s="196">
        <v>2.06</v>
      </c>
      <c r="V78" s="196">
        <v>0.21</v>
      </c>
      <c r="W78" s="196">
        <v>0.66</v>
      </c>
      <c r="X78" s="196">
        <v>1.43</v>
      </c>
      <c r="Y78" s="196">
        <v>0</v>
      </c>
      <c r="Z78" s="196">
        <v>3.78</v>
      </c>
      <c r="AA78" s="196">
        <v>1.1200000000000001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124.51</v>
      </c>
      <c r="AP78" s="196">
        <v>163.41999999999999</v>
      </c>
      <c r="AQ78" s="196">
        <v>0</v>
      </c>
      <c r="AR78" s="196">
        <v>0</v>
      </c>
      <c r="AS78" s="196">
        <v>0</v>
      </c>
      <c r="AT78" s="196">
        <v>38.51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28.14</v>
      </c>
      <c r="G79" s="196">
        <v>0</v>
      </c>
      <c r="H79" s="196">
        <v>0</v>
      </c>
      <c r="I79" s="196">
        <v>0</v>
      </c>
      <c r="J79" s="196">
        <v>0</v>
      </c>
      <c r="K79" s="196">
        <v>8.4600000000000009</v>
      </c>
      <c r="L79" s="196">
        <v>0.32</v>
      </c>
      <c r="M79" s="196">
        <v>2.11</v>
      </c>
      <c r="N79" s="196">
        <v>0.83</v>
      </c>
      <c r="O79" s="196">
        <v>2.44</v>
      </c>
      <c r="P79" s="196">
        <v>-6.63</v>
      </c>
      <c r="Q79" s="196">
        <v>0.3</v>
      </c>
      <c r="R79" s="196">
        <v>0.49</v>
      </c>
      <c r="S79" s="196">
        <v>0.39</v>
      </c>
      <c r="T79" s="196">
        <v>0</v>
      </c>
      <c r="U79" s="196">
        <v>2.06</v>
      </c>
      <c r="V79" s="196">
        <v>0.21</v>
      </c>
      <c r="W79" s="196">
        <v>0.66</v>
      </c>
      <c r="X79" s="196">
        <v>1.43</v>
      </c>
      <c r="Y79" s="196">
        <v>0</v>
      </c>
      <c r="Z79" s="196">
        <v>3.78</v>
      </c>
      <c r="AA79" s="196">
        <v>1.1200000000000001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24.61</v>
      </c>
      <c r="AL79" s="196">
        <v>0</v>
      </c>
      <c r="AM79" s="196">
        <v>0</v>
      </c>
      <c r="AN79" s="196">
        <v>0</v>
      </c>
      <c r="AO79" s="196">
        <v>124.51</v>
      </c>
      <c r="AP79" s="196">
        <v>163.41999999999999</v>
      </c>
      <c r="AQ79" s="196">
        <v>0</v>
      </c>
      <c r="AR79" s="196">
        <v>0</v>
      </c>
      <c r="AS79" s="196">
        <v>0</v>
      </c>
      <c r="AT79" s="196">
        <v>38.51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28.14</v>
      </c>
      <c r="G80" s="196">
        <v>0</v>
      </c>
      <c r="H80" s="196">
        <v>0</v>
      </c>
      <c r="I80" s="196">
        <v>0</v>
      </c>
      <c r="J80" s="196">
        <v>0</v>
      </c>
      <c r="K80" s="196">
        <v>8.4600000000000009</v>
      </c>
      <c r="L80" s="196">
        <v>0.32</v>
      </c>
      <c r="M80" s="196">
        <v>2.11</v>
      </c>
      <c r="N80" s="196">
        <v>0.83</v>
      </c>
      <c r="O80" s="196">
        <v>2.44</v>
      </c>
      <c r="P80" s="196">
        <v>-6.63</v>
      </c>
      <c r="Q80" s="196">
        <v>0.3</v>
      </c>
      <c r="R80" s="196">
        <v>0.49</v>
      </c>
      <c r="S80" s="196">
        <v>0.39</v>
      </c>
      <c r="T80" s="196">
        <v>0</v>
      </c>
      <c r="U80" s="196">
        <v>2.06</v>
      </c>
      <c r="V80" s="196">
        <v>0.21</v>
      </c>
      <c r="W80" s="196">
        <v>0.66</v>
      </c>
      <c r="X80" s="196">
        <v>1.43</v>
      </c>
      <c r="Y80" s="196">
        <v>0</v>
      </c>
      <c r="Z80" s="196">
        <v>3.78</v>
      </c>
      <c r="AA80" s="196">
        <v>1.1200000000000001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22.05</v>
      </c>
      <c r="AL80" s="196">
        <v>0</v>
      </c>
      <c r="AM80" s="196">
        <v>0</v>
      </c>
      <c r="AN80" s="196">
        <v>0</v>
      </c>
      <c r="AO80" s="196">
        <v>124.51</v>
      </c>
      <c r="AP80" s="196">
        <v>163.41999999999999</v>
      </c>
      <c r="AQ80" s="196">
        <v>0</v>
      </c>
      <c r="AR80" s="196">
        <v>0</v>
      </c>
      <c r="AS80" s="196">
        <v>0</v>
      </c>
      <c r="AT80" s="196">
        <v>38.51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28.14</v>
      </c>
      <c r="G81" s="196">
        <v>0</v>
      </c>
      <c r="H81" s="196">
        <v>0</v>
      </c>
      <c r="I81" s="196">
        <v>0</v>
      </c>
      <c r="J81" s="196">
        <v>0</v>
      </c>
      <c r="K81" s="196">
        <v>8.4600000000000009</v>
      </c>
      <c r="L81" s="196">
        <v>0.32</v>
      </c>
      <c r="M81" s="196">
        <v>2.11</v>
      </c>
      <c r="N81" s="196">
        <v>0.83</v>
      </c>
      <c r="O81" s="196">
        <v>2.44</v>
      </c>
      <c r="P81" s="196">
        <v>-6.63</v>
      </c>
      <c r="Q81" s="196">
        <v>0.3</v>
      </c>
      <c r="R81" s="196">
        <v>0.49</v>
      </c>
      <c r="S81" s="196">
        <v>0.39</v>
      </c>
      <c r="T81" s="196">
        <v>0</v>
      </c>
      <c r="U81" s="196">
        <v>2.06</v>
      </c>
      <c r="V81" s="196">
        <v>0.52</v>
      </c>
      <c r="W81" s="196">
        <v>0.66</v>
      </c>
      <c r="X81" s="196">
        <v>1.43</v>
      </c>
      <c r="Y81" s="196">
        <v>0</v>
      </c>
      <c r="Z81" s="196">
        <v>3.78</v>
      </c>
      <c r="AA81" s="196">
        <v>1.1200000000000001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22.05</v>
      </c>
      <c r="AL81" s="196">
        <v>0</v>
      </c>
      <c r="AM81" s="196">
        <v>0</v>
      </c>
      <c r="AN81" s="196">
        <v>0</v>
      </c>
      <c r="AO81" s="196">
        <v>124.51</v>
      </c>
      <c r="AP81" s="196">
        <v>163.41999999999999</v>
      </c>
      <c r="AQ81" s="196">
        <v>0</v>
      </c>
      <c r="AR81" s="196">
        <v>0</v>
      </c>
      <c r="AS81" s="196">
        <v>0</v>
      </c>
      <c r="AT81" s="196">
        <v>38.51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28.14</v>
      </c>
      <c r="G82" s="196">
        <v>0</v>
      </c>
      <c r="H82" s="196">
        <v>0</v>
      </c>
      <c r="I82" s="196">
        <v>0</v>
      </c>
      <c r="J82" s="196">
        <v>0</v>
      </c>
      <c r="K82" s="196">
        <v>8.4600000000000009</v>
      </c>
      <c r="L82" s="196">
        <v>0.32</v>
      </c>
      <c r="M82" s="196">
        <v>2.11</v>
      </c>
      <c r="N82" s="196">
        <v>0.83</v>
      </c>
      <c r="O82" s="196">
        <v>2.44</v>
      </c>
      <c r="P82" s="196">
        <v>-6.63</v>
      </c>
      <c r="Q82" s="196">
        <v>0.3</v>
      </c>
      <c r="R82" s="196">
        <v>0.49</v>
      </c>
      <c r="S82" s="196">
        <v>0.39</v>
      </c>
      <c r="T82" s="196">
        <v>0</v>
      </c>
      <c r="U82" s="196">
        <v>2.06</v>
      </c>
      <c r="V82" s="196">
        <v>0.82</v>
      </c>
      <c r="W82" s="196">
        <v>0.66</v>
      </c>
      <c r="X82" s="196">
        <v>1.43</v>
      </c>
      <c r="Y82" s="196">
        <v>0</v>
      </c>
      <c r="Z82" s="196">
        <v>3.78</v>
      </c>
      <c r="AA82" s="196">
        <v>1.1200000000000001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22.05</v>
      </c>
      <c r="AL82" s="196">
        <v>0</v>
      </c>
      <c r="AM82" s="196">
        <v>0</v>
      </c>
      <c r="AN82" s="196">
        <v>0</v>
      </c>
      <c r="AO82" s="196">
        <v>124.51</v>
      </c>
      <c r="AP82" s="196">
        <v>163.41999999999999</v>
      </c>
      <c r="AQ82" s="196">
        <v>0</v>
      </c>
      <c r="AR82" s="196">
        <v>0</v>
      </c>
      <c r="AS82" s="196">
        <v>0</v>
      </c>
      <c r="AT82" s="196">
        <v>38.51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28.14</v>
      </c>
      <c r="G83" s="196">
        <v>0</v>
      </c>
      <c r="H83" s="196">
        <v>0</v>
      </c>
      <c r="I83" s="196">
        <v>0</v>
      </c>
      <c r="J83" s="196">
        <v>0</v>
      </c>
      <c r="K83" s="196">
        <v>8.4600000000000009</v>
      </c>
      <c r="L83" s="196">
        <v>0.32</v>
      </c>
      <c r="M83" s="196">
        <v>2.11</v>
      </c>
      <c r="N83" s="196">
        <v>0.83</v>
      </c>
      <c r="O83" s="196">
        <v>2.44</v>
      </c>
      <c r="P83" s="196">
        <v>-6.63</v>
      </c>
      <c r="Q83" s="196">
        <v>0.3</v>
      </c>
      <c r="R83" s="196">
        <v>0.49</v>
      </c>
      <c r="S83" s="196">
        <v>0.39</v>
      </c>
      <c r="T83" s="196">
        <v>0</v>
      </c>
      <c r="U83" s="196">
        <v>2.06</v>
      </c>
      <c r="V83" s="196">
        <v>1.1299999999999999</v>
      </c>
      <c r="W83" s="196">
        <v>0.66</v>
      </c>
      <c r="X83" s="196">
        <v>1.43</v>
      </c>
      <c r="Y83" s="196">
        <v>0</v>
      </c>
      <c r="Z83" s="196">
        <v>4.0599999999999996</v>
      </c>
      <c r="AA83" s="196">
        <v>1.1200000000000001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22.05</v>
      </c>
      <c r="AL83" s="196">
        <v>0</v>
      </c>
      <c r="AM83" s="196">
        <v>0</v>
      </c>
      <c r="AN83" s="196">
        <v>0</v>
      </c>
      <c r="AO83" s="196">
        <v>124.51</v>
      </c>
      <c r="AP83" s="196">
        <v>163.41999999999999</v>
      </c>
      <c r="AQ83" s="196">
        <v>0</v>
      </c>
      <c r="AR83" s="196">
        <v>0</v>
      </c>
      <c r="AS83" s="196">
        <v>0</v>
      </c>
      <c r="AT83" s="196">
        <v>38.51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28.14</v>
      </c>
      <c r="G84" s="196">
        <v>0</v>
      </c>
      <c r="H84" s="196">
        <v>0</v>
      </c>
      <c r="I84" s="196">
        <v>0</v>
      </c>
      <c r="J84" s="196">
        <v>0</v>
      </c>
      <c r="K84" s="196">
        <v>8.4600000000000009</v>
      </c>
      <c r="L84" s="196">
        <v>0.32</v>
      </c>
      <c r="M84" s="196">
        <v>2.11</v>
      </c>
      <c r="N84" s="196">
        <v>0.83</v>
      </c>
      <c r="O84" s="196">
        <v>2.44</v>
      </c>
      <c r="P84" s="196">
        <v>-6.63</v>
      </c>
      <c r="Q84" s="196">
        <v>0.3</v>
      </c>
      <c r="R84" s="196">
        <v>0.49</v>
      </c>
      <c r="S84" s="196">
        <v>0.39</v>
      </c>
      <c r="T84" s="196">
        <v>0</v>
      </c>
      <c r="U84" s="196">
        <v>2.06</v>
      </c>
      <c r="V84" s="196">
        <v>1.43</v>
      </c>
      <c r="W84" s="196">
        <v>0.66</v>
      </c>
      <c r="X84" s="196">
        <v>1.43</v>
      </c>
      <c r="Y84" s="196">
        <v>0</v>
      </c>
      <c r="Z84" s="196">
        <v>4.0599999999999996</v>
      </c>
      <c r="AA84" s="196">
        <v>1.1200000000000001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22.05</v>
      </c>
      <c r="AL84" s="196">
        <v>0</v>
      </c>
      <c r="AM84" s="196">
        <v>0</v>
      </c>
      <c r="AN84" s="196">
        <v>0</v>
      </c>
      <c r="AO84" s="196">
        <v>124.51</v>
      </c>
      <c r="AP84" s="196">
        <v>163.41999999999999</v>
      </c>
      <c r="AQ84" s="196">
        <v>0</v>
      </c>
      <c r="AR84" s="196">
        <v>0</v>
      </c>
      <c r="AS84" s="196">
        <v>0</v>
      </c>
      <c r="AT84" s="196">
        <v>38.51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28.14</v>
      </c>
      <c r="G85" s="196">
        <v>0</v>
      </c>
      <c r="H85" s="196">
        <v>0</v>
      </c>
      <c r="I85" s="196">
        <v>0</v>
      </c>
      <c r="J85" s="196">
        <v>0</v>
      </c>
      <c r="K85" s="196">
        <v>8.4600000000000009</v>
      </c>
      <c r="L85" s="196">
        <v>0.32</v>
      </c>
      <c r="M85" s="196">
        <v>2.11</v>
      </c>
      <c r="N85" s="196">
        <v>0.83</v>
      </c>
      <c r="O85" s="196">
        <v>2.44</v>
      </c>
      <c r="P85" s="196">
        <v>-6.63</v>
      </c>
      <c r="Q85" s="196">
        <v>0.3</v>
      </c>
      <c r="R85" s="196">
        <v>0.49</v>
      </c>
      <c r="S85" s="196">
        <v>0.23</v>
      </c>
      <c r="T85" s="196">
        <v>0</v>
      </c>
      <c r="U85" s="196">
        <v>2.06</v>
      </c>
      <c r="V85" s="196">
        <v>1.74</v>
      </c>
      <c r="W85" s="196">
        <v>0.66</v>
      </c>
      <c r="X85" s="196">
        <v>1.43</v>
      </c>
      <c r="Y85" s="196">
        <v>0</v>
      </c>
      <c r="Z85" s="196">
        <v>4.0599999999999996</v>
      </c>
      <c r="AA85" s="196">
        <v>1.1200000000000001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16.72</v>
      </c>
      <c r="AL85" s="196">
        <v>0</v>
      </c>
      <c r="AM85" s="196">
        <v>0</v>
      </c>
      <c r="AN85" s="196">
        <v>0</v>
      </c>
      <c r="AO85" s="196">
        <v>124.51</v>
      </c>
      <c r="AP85" s="196">
        <v>163.41999999999999</v>
      </c>
      <c r="AQ85" s="196">
        <v>0</v>
      </c>
      <c r="AR85" s="196">
        <v>0</v>
      </c>
      <c r="AS85" s="196">
        <v>0</v>
      </c>
      <c r="AT85" s="196">
        <v>38.51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28.14</v>
      </c>
      <c r="G86" s="196">
        <v>0</v>
      </c>
      <c r="H86" s="196">
        <v>0</v>
      </c>
      <c r="I86" s="196">
        <v>0</v>
      </c>
      <c r="J86" s="196">
        <v>0</v>
      </c>
      <c r="K86" s="196">
        <v>8.4600000000000009</v>
      </c>
      <c r="L86" s="196">
        <v>0.32</v>
      </c>
      <c r="M86" s="196">
        <v>2.11</v>
      </c>
      <c r="N86" s="196">
        <v>0.83</v>
      </c>
      <c r="O86" s="196">
        <v>2.44</v>
      </c>
      <c r="P86" s="196">
        <v>-6.63</v>
      </c>
      <c r="Q86" s="196">
        <v>0.3</v>
      </c>
      <c r="R86" s="196">
        <v>0.49</v>
      </c>
      <c r="S86" s="196">
        <v>0.39</v>
      </c>
      <c r="T86" s="196">
        <v>0</v>
      </c>
      <c r="U86" s="196">
        <v>2.06</v>
      </c>
      <c r="V86" s="196">
        <v>2.04</v>
      </c>
      <c r="W86" s="196">
        <v>0.66</v>
      </c>
      <c r="X86" s="196">
        <v>1.43</v>
      </c>
      <c r="Y86" s="196">
        <v>0</v>
      </c>
      <c r="Z86" s="196">
        <v>4.0599999999999996</v>
      </c>
      <c r="AA86" s="196">
        <v>1.1200000000000001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22.05</v>
      </c>
      <c r="AL86" s="196">
        <v>0</v>
      </c>
      <c r="AM86" s="196">
        <v>0</v>
      </c>
      <c r="AN86" s="196">
        <v>0</v>
      </c>
      <c r="AO86" s="196">
        <v>124.51</v>
      </c>
      <c r="AP86" s="196">
        <v>163.41999999999999</v>
      </c>
      <c r="AQ86" s="196">
        <v>0</v>
      </c>
      <c r="AR86" s="196">
        <v>0</v>
      </c>
      <c r="AS86" s="196">
        <v>0</v>
      </c>
      <c r="AT86" s="196">
        <v>38.51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28.62</v>
      </c>
      <c r="G87" s="196">
        <v>0</v>
      </c>
      <c r="H87" s="196">
        <v>0</v>
      </c>
      <c r="I87" s="196">
        <v>0</v>
      </c>
      <c r="J87" s="196">
        <v>0</v>
      </c>
      <c r="K87" s="196">
        <v>8.4600000000000009</v>
      </c>
      <c r="L87" s="196">
        <v>0.32</v>
      </c>
      <c r="M87" s="196">
        <v>2.11</v>
      </c>
      <c r="N87" s="196">
        <v>0.83</v>
      </c>
      <c r="O87" s="196">
        <v>2.44</v>
      </c>
      <c r="P87" s="196">
        <v>-6.63</v>
      </c>
      <c r="Q87" s="196">
        <v>0.3</v>
      </c>
      <c r="R87" s="196">
        <v>0</v>
      </c>
      <c r="S87" s="196">
        <v>0</v>
      </c>
      <c r="T87" s="196">
        <v>0</v>
      </c>
      <c r="U87" s="196">
        <v>2.06</v>
      </c>
      <c r="V87" s="196">
        <v>2.35</v>
      </c>
      <c r="W87" s="196">
        <v>0.66</v>
      </c>
      <c r="X87" s="196">
        <v>1.43</v>
      </c>
      <c r="Y87" s="196">
        <v>0</v>
      </c>
      <c r="Z87" s="196">
        <v>4.0599999999999996</v>
      </c>
      <c r="AA87" s="196">
        <v>1.1200000000000001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16.72</v>
      </c>
      <c r="AL87" s="196">
        <v>0</v>
      </c>
      <c r="AM87" s="196">
        <v>0</v>
      </c>
      <c r="AN87" s="196">
        <v>0</v>
      </c>
      <c r="AO87" s="196">
        <v>124.51</v>
      </c>
      <c r="AP87" s="196">
        <v>163.41999999999999</v>
      </c>
      <c r="AQ87" s="196">
        <v>0</v>
      </c>
      <c r="AR87" s="196">
        <v>0</v>
      </c>
      <c r="AS87" s="196">
        <v>0</v>
      </c>
      <c r="AT87" s="196">
        <v>38.51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28.62</v>
      </c>
      <c r="G88" s="196">
        <v>0</v>
      </c>
      <c r="H88" s="196">
        <v>0</v>
      </c>
      <c r="I88" s="196">
        <v>0</v>
      </c>
      <c r="J88" s="196">
        <v>0</v>
      </c>
      <c r="K88" s="196">
        <v>8.4600000000000009</v>
      </c>
      <c r="L88" s="196">
        <v>0.32</v>
      </c>
      <c r="M88" s="196">
        <v>2.11</v>
      </c>
      <c r="N88" s="196">
        <v>0.83</v>
      </c>
      <c r="O88" s="196">
        <v>2.44</v>
      </c>
      <c r="P88" s="196">
        <v>-6.63</v>
      </c>
      <c r="Q88" s="196">
        <v>0.3</v>
      </c>
      <c r="R88" s="196">
        <v>0.49</v>
      </c>
      <c r="S88" s="196">
        <v>0.38</v>
      </c>
      <c r="T88" s="196">
        <v>0</v>
      </c>
      <c r="U88" s="196">
        <v>2.06</v>
      </c>
      <c r="V88" s="196">
        <v>2.65</v>
      </c>
      <c r="W88" s="196">
        <v>0.66</v>
      </c>
      <c r="X88" s="196">
        <v>1.43</v>
      </c>
      <c r="Y88" s="196">
        <v>0</v>
      </c>
      <c r="Z88" s="196">
        <v>4.0599999999999996</v>
      </c>
      <c r="AA88" s="196">
        <v>1.1200000000000001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16.72</v>
      </c>
      <c r="AL88" s="196">
        <v>0</v>
      </c>
      <c r="AM88" s="196">
        <v>0</v>
      </c>
      <c r="AN88" s="196">
        <v>0</v>
      </c>
      <c r="AO88" s="196">
        <v>124.51</v>
      </c>
      <c r="AP88" s="196">
        <v>163.41999999999999</v>
      </c>
      <c r="AQ88" s="196">
        <v>0</v>
      </c>
      <c r="AR88" s="196">
        <v>0</v>
      </c>
      <c r="AS88" s="196">
        <v>0</v>
      </c>
      <c r="AT88" s="196">
        <v>38.51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28.62</v>
      </c>
      <c r="G89" s="196">
        <v>0</v>
      </c>
      <c r="H89" s="196">
        <v>0</v>
      </c>
      <c r="I89" s="196">
        <v>0</v>
      </c>
      <c r="J89" s="196">
        <v>0</v>
      </c>
      <c r="K89" s="196">
        <v>8.4600000000000009</v>
      </c>
      <c r="L89" s="196">
        <v>0.32</v>
      </c>
      <c r="M89" s="196">
        <v>2.11</v>
      </c>
      <c r="N89" s="196">
        <v>0.83</v>
      </c>
      <c r="O89" s="196">
        <v>2.44</v>
      </c>
      <c r="P89" s="196">
        <v>-6.63</v>
      </c>
      <c r="Q89" s="196">
        <v>0.3</v>
      </c>
      <c r="R89" s="196">
        <v>4.8600000000000003</v>
      </c>
      <c r="S89" s="196">
        <v>2.4300000000000002</v>
      </c>
      <c r="T89" s="196">
        <v>0</v>
      </c>
      <c r="U89" s="196">
        <v>2.06</v>
      </c>
      <c r="V89" s="196">
        <v>2.96</v>
      </c>
      <c r="W89" s="196">
        <v>0.66</v>
      </c>
      <c r="X89" s="196">
        <v>1.43</v>
      </c>
      <c r="Y89" s="196">
        <v>0</v>
      </c>
      <c r="Z89" s="196">
        <v>4.0599999999999996</v>
      </c>
      <c r="AA89" s="196">
        <v>1.1200000000000001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16.72</v>
      </c>
      <c r="AL89" s="196">
        <v>0</v>
      </c>
      <c r="AM89" s="196">
        <v>0</v>
      </c>
      <c r="AN89" s="196">
        <v>0</v>
      </c>
      <c r="AO89" s="196">
        <v>124.51</v>
      </c>
      <c r="AP89" s="196">
        <v>163.41999999999999</v>
      </c>
      <c r="AQ89" s="196">
        <v>0</v>
      </c>
      <c r="AR89" s="196">
        <v>0</v>
      </c>
      <c r="AS89" s="196">
        <v>0</v>
      </c>
      <c r="AT89" s="196">
        <v>38.51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28.62</v>
      </c>
      <c r="G90" s="196">
        <v>0</v>
      </c>
      <c r="H90" s="196">
        <v>0</v>
      </c>
      <c r="I90" s="196">
        <v>0</v>
      </c>
      <c r="J90" s="196">
        <v>0</v>
      </c>
      <c r="K90" s="196">
        <v>8.4600000000000009</v>
      </c>
      <c r="L90" s="196">
        <v>0.32</v>
      </c>
      <c r="M90" s="196">
        <v>2.11</v>
      </c>
      <c r="N90" s="196">
        <v>0.83</v>
      </c>
      <c r="O90" s="196">
        <v>2.44</v>
      </c>
      <c r="P90" s="196">
        <v>-6.63</v>
      </c>
      <c r="Q90" s="196">
        <v>0.3</v>
      </c>
      <c r="R90" s="196">
        <v>0.49</v>
      </c>
      <c r="S90" s="196">
        <v>0.39</v>
      </c>
      <c r="T90" s="196">
        <v>0</v>
      </c>
      <c r="U90" s="196">
        <v>2.06</v>
      </c>
      <c r="V90" s="196">
        <v>3.05</v>
      </c>
      <c r="W90" s="196">
        <v>0.66</v>
      </c>
      <c r="X90" s="196">
        <v>1.43</v>
      </c>
      <c r="Y90" s="196">
        <v>0</v>
      </c>
      <c r="Z90" s="196">
        <v>4.0599999999999996</v>
      </c>
      <c r="AA90" s="196">
        <v>1.1200000000000001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16.72</v>
      </c>
      <c r="AL90" s="196">
        <v>0</v>
      </c>
      <c r="AM90" s="196">
        <v>0</v>
      </c>
      <c r="AN90" s="196">
        <v>0</v>
      </c>
      <c r="AO90" s="196">
        <v>124.51</v>
      </c>
      <c r="AP90" s="196">
        <v>163.41999999999999</v>
      </c>
      <c r="AQ90" s="196">
        <v>0</v>
      </c>
      <c r="AR90" s="196">
        <v>0</v>
      </c>
      <c r="AS90" s="196">
        <v>0</v>
      </c>
      <c r="AT90" s="196">
        <v>38.51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29.1</v>
      </c>
      <c r="G91" s="196">
        <v>0</v>
      </c>
      <c r="H91" s="196">
        <v>0</v>
      </c>
      <c r="I91" s="196">
        <v>0</v>
      </c>
      <c r="J91" s="196">
        <v>0</v>
      </c>
      <c r="K91" s="196">
        <v>8.4600000000000009</v>
      </c>
      <c r="L91" s="196">
        <v>0.32</v>
      </c>
      <c r="M91" s="196">
        <v>2.11</v>
      </c>
      <c r="N91" s="196">
        <v>0.83</v>
      </c>
      <c r="O91" s="196">
        <v>2.44</v>
      </c>
      <c r="P91" s="196">
        <v>-6.63</v>
      </c>
      <c r="Q91" s="196">
        <v>0.3</v>
      </c>
      <c r="R91" s="196">
        <v>0.49</v>
      </c>
      <c r="S91" s="196">
        <v>0.39</v>
      </c>
      <c r="T91" s="196">
        <v>0</v>
      </c>
      <c r="U91" s="196">
        <v>2.06</v>
      </c>
      <c r="V91" s="196">
        <v>3.05</v>
      </c>
      <c r="W91" s="196">
        <v>0.66</v>
      </c>
      <c r="X91" s="196">
        <v>1.43</v>
      </c>
      <c r="Y91" s="196">
        <v>0</v>
      </c>
      <c r="Z91" s="196">
        <v>4.0599999999999996</v>
      </c>
      <c r="AA91" s="196">
        <v>1.1200000000000001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16.72</v>
      </c>
      <c r="AL91" s="196">
        <v>0</v>
      </c>
      <c r="AM91" s="196">
        <v>0</v>
      </c>
      <c r="AN91" s="196">
        <v>0</v>
      </c>
      <c r="AO91" s="196">
        <v>124.51</v>
      </c>
      <c r="AP91" s="196">
        <v>163.41999999999999</v>
      </c>
      <c r="AQ91" s="196">
        <v>0</v>
      </c>
      <c r="AR91" s="196">
        <v>0</v>
      </c>
      <c r="AS91" s="196">
        <v>0</v>
      </c>
      <c r="AT91" s="196">
        <v>38.51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29.1</v>
      </c>
      <c r="G92" s="196">
        <v>0</v>
      </c>
      <c r="H92" s="196">
        <v>0</v>
      </c>
      <c r="I92" s="196">
        <v>0</v>
      </c>
      <c r="J92" s="196">
        <v>0</v>
      </c>
      <c r="K92" s="196">
        <v>8.4600000000000009</v>
      </c>
      <c r="L92" s="196">
        <v>0.32</v>
      </c>
      <c r="M92" s="196">
        <v>2.11</v>
      </c>
      <c r="N92" s="196">
        <v>0.83</v>
      </c>
      <c r="O92" s="196">
        <v>2.44</v>
      </c>
      <c r="P92" s="196">
        <v>-6.63</v>
      </c>
      <c r="Q92" s="196">
        <v>0.3</v>
      </c>
      <c r="R92" s="196">
        <v>0.49</v>
      </c>
      <c r="S92" s="196">
        <v>0.39</v>
      </c>
      <c r="T92" s="196">
        <v>0</v>
      </c>
      <c r="U92" s="196">
        <v>2.06</v>
      </c>
      <c r="V92" s="196">
        <v>3.05</v>
      </c>
      <c r="W92" s="196">
        <v>0.66</v>
      </c>
      <c r="X92" s="196">
        <v>1.43</v>
      </c>
      <c r="Y92" s="196">
        <v>0</v>
      </c>
      <c r="Z92" s="196">
        <v>4.0599999999999996</v>
      </c>
      <c r="AA92" s="196">
        <v>1.1200000000000001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124.51</v>
      </c>
      <c r="AP92" s="196">
        <v>163.41999999999999</v>
      </c>
      <c r="AQ92" s="196">
        <v>0</v>
      </c>
      <c r="AR92" s="196">
        <v>0</v>
      </c>
      <c r="AS92" s="196">
        <v>0</v>
      </c>
      <c r="AT92" s="196">
        <v>38.51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29.1</v>
      </c>
      <c r="G93" s="196">
        <v>0</v>
      </c>
      <c r="H93" s="196">
        <v>0</v>
      </c>
      <c r="I93" s="196">
        <v>0</v>
      </c>
      <c r="J93" s="196">
        <v>0</v>
      </c>
      <c r="K93" s="196">
        <v>8.4600000000000009</v>
      </c>
      <c r="L93" s="196">
        <v>0.32</v>
      </c>
      <c r="M93" s="196">
        <v>2.11</v>
      </c>
      <c r="N93" s="196">
        <v>0.83</v>
      </c>
      <c r="O93" s="196">
        <v>2.44</v>
      </c>
      <c r="P93" s="196">
        <v>-6.63</v>
      </c>
      <c r="Q93" s="196">
        <v>0.3</v>
      </c>
      <c r="R93" s="196">
        <v>0.49</v>
      </c>
      <c r="S93" s="196">
        <v>0.39</v>
      </c>
      <c r="T93" s="196">
        <v>0</v>
      </c>
      <c r="U93" s="196">
        <v>2.06</v>
      </c>
      <c r="V93" s="196">
        <v>3.05</v>
      </c>
      <c r="W93" s="196">
        <v>0.66</v>
      </c>
      <c r="X93" s="196">
        <v>1.43</v>
      </c>
      <c r="Y93" s="196">
        <v>0</v>
      </c>
      <c r="Z93" s="196">
        <v>4.0599999999999996</v>
      </c>
      <c r="AA93" s="196">
        <v>1.1200000000000001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124.51</v>
      </c>
      <c r="AP93" s="196">
        <v>163.41999999999999</v>
      </c>
      <c r="AQ93" s="196">
        <v>0</v>
      </c>
      <c r="AR93" s="196">
        <v>0</v>
      </c>
      <c r="AS93" s="196">
        <v>0</v>
      </c>
      <c r="AT93" s="196">
        <v>38.51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29.1</v>
      </c>
      <c r="G94" s="196">
        <v>0</v>
      </c>
      <c r="H94" s="196">
        <v>0</v>
      </c>
      <c r="I94" s="196">
        <v>0</v>
      </c>
      <c r="J94" s="196">
        <v>0</v>
      </c>
      <c r="K94" s="196">
        <v>8.4600000000000009</v>
      </c>
      <c r="L94" s="196">
        <v>0.32</v>
      </c>
      <c r="M94" s="196">
        <v>2.11</v>
      </c>
      <c r="N94" s="196">
        <v>0.83</v>
      </c>
      <c r="O94" s="196">
        <v>2.44</v>
      </c>
      <c r="P94" s="196">
        <v>-6.63</v>
      </c>
      <c r="Q94" s="196">
        <v>0.3</v>
      </c>
      <c r="R94" s="196">
        <v>0.49</v>
      </c>
      <c r="S94" s="196">
        <v>0.38</v>
      </c>
      <c r="T94" s="196">
        <v>0</v>
      </c>
      <c r="U94" s="196">
        <v>2.06</v>
      </c>
      <c r="V94" s="196">
        <v>3.05</v>
      </c>
      <c r="W94" s="196">
        <v>0.66</v>
      </c>
      <c r="X94" s="196">
        <v>1.43</v>
      </c>
      <c r="Y94" s="196">
        <v>0</v>
      </c>
      <c r="Z94" s="196">
        <v>4.0599999999999996</v>
      </c>
      <c r="AA94" s="196">
        <v>1.1200000000000001</v>
      </c>
      <c r="AB94" s="196">
        <v>0</v>
      </c>
      <c r="AC94" s="196">
        <v>2.29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124.51</v>
      </c>
      <c r="AP94" s="196">
        <v>163.41999999999999</v>
      </c>
      <c r="AQ94" s="196">
        <v>0</v>
      </c>
      <c r="AR94" s="196">
        <v>0</v>
      </c>
      <c r="AS94" s="196">
        <v>0</v>
      </c>
      <c r="AT94" s="196">
        <v>38.51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29.1</v>
      </c>
      <c r="G95" s="196">
        <v>0</v>
      </c>
      <c r="H95" s="196">
        <v>0</v>
      </c>
      <c r="I95" s="196">
        <v>0</v>
      </c>
      <c r="J95" s="196">
        <v>0</v>
      </c>
      <c r="K95" s="196">
        <v>8.4600000000000009</v>
      </c>
      <c r="L95" s="196">
        <v>0.32</v>
      </c>
      <c r="M95" s="196">
        <v>2.11</v>
      </c>
      <c r="N95" s="196">
        <v>0.83</v>
      </c>
      <c r="O95" s="196">
        <v>2.44</v>
      </c>
      <c r="P95" s="196">
        <v>-6.63</v>
      </c>
      <c r="Q95" s="196">
        <v>0.3</v>
      </c>
      <c r="R95" s="196">
        <v>0</v>
      </c>
      <c r="S95" s="196">
        <v>0.38</v>
      </c>
      <c r="T95" s="196">
        <v>0</v>
      </c>
      <c r="U95" s="196">
        <v>2.06</v>
      </c>
      <c r="V95" s="196">
        <v>3.05</v>
      </c>
      <c r="W95" s="196">
        <v>0.66</v>
      </c>
      <c r="X95" s="196">
        <v>1.43</v>
      </c>
      <c r="Y95" s="196">
        <v>0</v>
      </c>
      <c r="Z95" s="196">
        <v>4.0599999999999996</v>
      </c>
      <c r="AA95" s="196">
        <v>1.1200000000000001</v>
      </c>
      <c r="AB95" s="196">
        <v>0</v>
      </c>
      <c r="AC95" s="196">
        <v>2.29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124.51</v>
      </c>
      <c r="AP95" s="196">
        <v>163.41999999999999</v>
      </c>
      <c r="AQ95" s="196">
        <v>0</v>
      </c>
      <c r="AR95" s="196">
        <v>0</v>
      </c>
      <c r="AS95" s="196">
        <v>0</v>
      </c>
      <c r="AT95" s="196">
        <v>38.51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29.1</v>
      </c>
      <c r="G96" s="196">
        <v>0</v>
      </c>
      <c r="H96" s="196">
        <v>0</v>
      </c>
      <c r="I96" s="196">
        <v>0</v>
      </c>
      <c r="J96" s="196">
        <v>0</v>
      </c>
      <c r="K96" s="196">
        <v>8.4600000000000009</v>
      </c>
      <c r="L96" s="196">
        <v>0.32</v>
      </c>
      <c r="M96" s="196">
        <v>2.11</v>
      </c>
      <c r="N96" s="196">
        <v>0.83</v>
      </c>
      <c r="O96" s="196">
        <v>2.44</v>
      </c>
      <c r="P96" s="196">
        <v>-6.63</v>
      </c>
      <c r="Q96" s="196">
        <v>0.3</v>
      </c>
      <c r="R96" s="196">
        <v>0.49</v>
      </c>
      <c r="S96" s="196">
        <v>0.38</v>
      </c>
      <c r="T96" s="196">
        <v>0</v>
      </c>
      <c r="U96" s="196">
        <v>2.06</v>
      </c>
      <c r="V96" s="196">
        <v>3.05</v>
      </c>
      <c r="W96" s="196">
        <v>0.66</v>
      </c>
      <c r="X96" s="196">
        <v>1.43</v>
      </c>
      <c r="Y96" s="196">
        <v>0</v>
      </c>
      <c r="Z96" s="196">
        <v>4.0599999999999996</v>
      </c>
      <c r="AA96" s="196">
        <v>1.1200000000000001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124.51</v>
      </c>
      <c r="AP96" s="196">
        <v>163.41999999999999</v>
      </c>
      <c r="AQ96" s="196">
        <v>0</v>
      </c>
      <c r="AR96" s="196">
        <v>0</v>
      </c>
      <c r="AS96" s="196">
        <v>0</v>
      </c>
      <c r="AT96" s="196">
        <v>38.51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29.1</v>
      </c>
      <c r="G97" s="196">
        <v>0</v>
      </c>
      <c r="H97" s="196">
        <v>0</v>
      </c>
      <c r="I97" s="196">
        <v>0</v>
      </c>
      <c r="J97" s="196">
        <v>0</v>
      </c>
      <c r="K97" s="196">
        <v>8.4600000000000009</v>
      </c>
      <c r="L97" s="196">
        <v>0.32</v>
      </c>
      <c r="M97" s="196">
        <v>2.11</v>
      </c>
      <c r="N97" s="196">
        <v>0.83</v>
      </c>
      <c r="O97" s="196">
        <v>2.44</v>
      </c>
      <c r="P97" s="196">
        <v>-6.63</v>
      </c>
      <c r="Q97" s="196">
        <v>0.3</v>
      </c>
      <c r="R97" s="196">
        <v>0.48</v>
      </c>
      <c r="S97" s="196">
        <v>0.38</v>
      </c>
      <c r="T97" s="196">
        <v>0</v>
      </c>
      <c r="U97" s="196">
        <v>2.06</v>
      </c>
      <c r="V97" s="196">
        <v>3.05</v>
      </c>
      <c r="W97" s="196">
        <v>0.66</v>
      </c>
      <c r="X97" s="196">
        <v>1.43</v>
      </c>
      <c r="Y97" s="196">
        <v>0</v>
      </c>
      <c r="Z97" s="196">
        <v>4.0599999999999996</v>
      </c>
      <c r="AA97" s="196">
        <v>1.1200000000000001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124.51</v>
      </c>
      <c r="AP97" s="196">
        <v>163.41999999999999</v>
      </c>
      <c r="AQ97" s="196">
        <v>0</v>
      </c>
      <c r="AR97" s="196">
        <v>0</v>
      </c>
      <c r="AS97" s="196">
        <v>0</v>
      </c>
      <c r="AT97" s="196">
        <v>38.51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29.1</v>
      </c>
      <c r="G98" s="196">
        <v>0</v>
      </c>
      <c r="H98" s="196">
        <v>0</v>
      </c>
      <c r="I98" s="196">
        <v>0</v>
      </c>
      <c r="J98" s="196">
        <v>0</v>
      </c>
      <c r="K98" s="196">
        <v>8.4600000000000009</v>
      </c>
      <c r="L98" s="196">
        <v>0.32</v>
      </c>
      <c r="M98" s="196">
        <v>2.11</v>
      </c>
      <c r="N98" s="196">
        <v>0.83</v>
      </c>
      <c r="O98" s="196">
        <v>2.44</v>
      </c>
      <c r="P98" s="196">
        <v>-6.63</v>
      </c>
      <c r="Q98" s="196">
        <v>0.3</v>
      </c>
      <c r="R98" s="196">
        <v>0.48</v>
      </c>
      <c r="S98" s="196">
        <v>0.38</v>
      </c>
      <c r="T98" s="196">
        <v>0</v>
      </c>
      <c r="U98" s="196">
        <v>2.06</v>
      </c>
      <c r="V98" s="196">
        <v>3.05</v>
      </c>
      <c r="W98" s="196">
        <v>0.66</v>
      </c>
      <c r="X98" s="196">
        <v>1.43</v>
      </c>
      <c r="Y98" s="196">
        <v>0</v>
      </c>
      <c r="Z98" s="196">
        <v>4.0599999999999996</v>
      </c>
      <c r="AA98" s="196">
        <v>1.1200000000000001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124.51</v>
      </c>
      <c r="AP98" s="196">
        <v>163.41999999999999</v>
      </c>
      <c r="AQ98" s="196">
        <v>0</v>
      </c>
      <c r="AR98" s="196">
        <v>0</v>
      </c>
      <c r="AS98" s="196">
        <v>0</v>
      </c>
      <c r="AT98" s="196">
        <v>38.51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0.44142000000000037</v>
      </c>
      <c r="D99">
        <f t="shared" si="0"/>
        <v>0</v>
      </c>
      <c r="E99">
        <f t="shared" si="0"/>
        <v>0</v>
      </c>
      <c r="F99">
        <f t="shared" si="0"/>
        <v>0.69177999999999962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0.50119750000000063</v>
      </c>
      <c r="L99">
        <f t="shared" si="0"/>
        <v>7.5269999999999879E-2</v>
      </c>
      <c r="M99">
        <f t="shared" si="0"/>
        <v>5.0640000000000115E-2</v>
      </c>
      <c r="N99">
        <f t="shared" si="0"/>
        <v>3.6120000000000083E-2</v>
      </c>
      <c r="O99">
        <f t="shared" si="0"/>
        <v>5.8559999999999959E-2</v>
      </c>
      <c r="P99">
        <f t="shared" si="0"/>
        <v>-7.3724999999999985E-2</v>
      </c>
      <c r="Q99">
        <f t="shared" si="0"/>
        <v>8.198750000000013E-2</v>
      </c>
      <c r="R99">
        <f t="shared" si="0"/>
        <v>9.2242500000000158E-2</v>
      </c>
      <c r="S99">
        <f t="shared" si="0"/>
        <v>7.9869999999999858E-2</v>
      </c>
      <c r="T99">
        <f t="shared" si="0"/>
        <v>0</v>
      </c>
      <c r="U99">
        <f t="shared" si="0"/>
        <v>4.9440000000000039E-2</v>
      </c>
      <c r="V99">
        <f t="shared" si="0"/>
        <v>1.5377500000000002E-2</v>
      </c>
      <c r="W99">
        <f t="shared" si="0"/>
        <v>1.5839999999999962E-2</v>
      </c>
      <c r="X99">
        <f t="shared" si="0"/>
        <v>3.4142500000000083E-2</v>
      </c>
      <c r="Y99">
        <f t="shared" si="0"/>
        <v>0</v>
      </c>
      <c r="Z99">
        <f t="shared" si="0"/>
        <v>8.3405000000000007E-2</v>
      </c>
      <c r="AA99">
        <f t="shared" si="0"/>
        <v>2.6880000000000032E-2</v>
      </c>
      <c r="AB99">
        <f t="shared" si="0"/>
        <v>0</v>
      </c>
      <c r="AC99">
        <f t="shared" si="0"/>
        <v>5.8720000000000092E-2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0.39425749999999982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2.9882400000000042</v>
      </c>
      <c r="AP99">
        <f t="shared" si="0"/>
        <v>3.9220800000000011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0.92424000000000228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16.96</v>
      </c>
      <c r="G3" s="196">
        <v>0</v>
      </c>
      <c r="H3" s="196">
        <v>0</v>
      </c>
      <c r="I3" s="196">
        <v>0</v>
      </c>
      <c r="J3" s="196">
        <v>0</v>
      </c>
      <c r="K3" s="196">
        <v>24.07</v>
      </c>
      <c r="L3" s="196">
        <v>34.29</v>
      </c>
      <c r="M3" s="196">
        <v>0</v>
      </c>
      <c r="N3" s="196">
        <v>1.01</v>
      </c>
      <c r="O3" s="196">
        <v>1.67</v>
      </c>
      <c r="P3" s="196">
        <v>1.46</v>
      </c>
      <c r="Q3" s="196">
        <v>3.32</v>
      </c>
      <c r="R3" s="196">
        <v>4.66</v>
      </c>
      <c r="S3" s="196">
        <v>3.8</v>
      </c>
      <c r="T3" s="196">
        <v>0</v>
      </c>
      <c r="U3" s="196">
        <v>10.99</v>
      </c>
      <c r="V3" s="196">
        <v>0.12</v>
      </c>
      <c r="W3" s="196">
        <v>0.38</v>
      </c>
      <c r="X3" s="196">
        <v>0.83</v>
      </c>
      <c r="Y3" s="196">
        <v>0</v>
      </c>
      <c r="Z3" s="196">
        <v>2.35</v>
      </c>
      <c r="AA3" s="196">
        <v>0.65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72</v>
      </c>
      <c r="AP3" s="196">
        <v>94.5</v>
      </c>
      <c r="AQ3" s="196">
        <v>0</v>
      </c>
      <c r="AR3" s="196">
        <v>0</v>
      </c>
      <c r="AS3" s="196">
        <v>0</v>
      </c>
      <c r="AT3" s="196">
        <v>22.27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16.96</v>
      </c>
      <c r="G4" s="196">
        <v>0</v>
      </c>
      <c r="H4" s="196">
        <v>0</v>
      </c>
      <c r="I4" s="196">
        <v>0</v>
      </c>
      <c r="J4" s="196">
        <v>0</v>
      </c>
      <c r="K4" s="196">
        <v>24.07</v>
      </c>
      <c r="L4" s="196">
        <v>34.29</v>
      </c>
      <c r="M4" s="196">
        <v>0</v>
      </c>
      <c r="N4" s="196">
        <v>1.01</v>
      </c>
      <c r="O4" s="196">
        <v>1.67</v>
      </c>
      <c r="P4" s="196">
        <v>1.46</v>
      </c>
      <c r="Q4" s="196">
        <v>3.29</v>
      </c>
      <c r="R4" s="196">
        <v>4.66</v>
      </c>
      <c r="S4" s="196">
        <v>3.8</v>
      </c>
      <c r="T4" s="196">
        <v>0</v>
      </c>
      <c r="U4" s="196">
        <v>10.99</v>
      </c>
      <c r="V4" s="196">
        <v>0.12</v>
      </c>
      <c r="W4" s="196">
        <v>0.38</v>
      </c>
      <c r="X4" s="196">
        <v>0.83</v>
      </c>
      <c r="Y4" s="196">
        <v>0</v>
      </c>
      <c r="Z4" s="196">
        <v>2.35</v>
      </c>
      <c r="AA4" s="196">
        <v>0.65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72</v>
      </c>
      <c r="AP4" s="196">
        <v>94.5</v>
      </c>
      <c r="AQ4" s="196">
        <v>0</v>
      </c>
      <c r="AR4" s="196">
        <v>0</v>
      </c>
      <c r="AS4" s="196">
        <v>0</v>
      </c>
      <c r="AT4" s="196">
        <v>22.27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16.96</v>
      </c>
      <c r="G5" s="196">
        <v>0</v>
      </c>
      <c r="H5" s="196">
        <v>0</v>
      </c>
      <c r="I5" s="196">
        <v>0</v>
      </c>
      <c r="J5" s="196">
        <v>0</v>
      </c>
      <c r="K5" s="196">
        <v>24.07</v>
      </c>
      <c r="L5" s="196">
        <v>34.29</v>
      </c>
      <c r="M5" s="196">
        <v>0</v>
      </c>
      <c r="N5" s="196">
        <v>1.01</v>
      </c>
      <c r="O5" s="196">
        <v>1.67</v>
      </c>
      <c r="P5" s="196">
        <v>1.46</v>
      </c>
      <c r="Q5" s="196">
        <v>3.29</v>
      </c>
      <c r="R5" s="196">
        <v>4.66</v>
      </c>
      <c r="S5" s="196">
        <v>3.8</v>
      </c>
      <c r="T5" s="196">
        <v>0</v>
      </c>
      <c r="U5" s="196">
        <v>10.99</v>
      </c>
      <c r="V5" s="196">
        <v>0.12</v>
      </c>
      <c r="W5" s="196">
        <v>0.38</v>
      </c>
      <c r="X5" s="196">
        <v>0.83</v>
      </c>
      <c r="Y5" s="196">
        <v>0</v>
      </c>
      <c r="Z5" s="196">
        <v>2.35</v>
      </c>
      <c r="AA5" s="196">
        <v>0.65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72</v>
      </c>
      <c r="AP5" s="196">
        <v>94.5</v>
      </c>
      <c r="AQ5" s="196">
        <v>0</v>
      </c>
      <c r="AR5" s="196">
        <v>0</v>
      </c>
      <c r="AS5" s="196">
        <v>0</v>
      </c>
      <c r="AT5" s="196">
        <v>22.27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10.8</v>
      </c>
      <c r="D6" s="196">
        <v>0</v>
      </c>
      <c r="E6" s="196">
        <v>0</v>
      </c>
      <c r="F6" s="196">
        <v>16.96</v>
      </c>
      <c r="G6" s="196">
        <v>0</v>
      </c>
      <c r="H6" s="196">
        <v>0</v>
      </c>
      <c r="I6" s="196">
        <v>0</v>
      </c>
      <c r="J6" s="196">
        <v>0</v>
      </c>
      <c r="K6" s="196">
        <v>24.07</v>
      </c>
      <c r="L6" s="196">
        <v>34.29</v>
      </c>
      <c r="M6" s="196">
        <v>0</v>
      </c>
      <c r="N6" s="196">
        <v>1.01</v>
      </c>
      <c r="O6" s="196">
        <v>1.67</v>
      </c>
      <c r="P6" s="196">
        <v>1.46</v>
      </c>
      <c r="Q6" s="196">
        <v>3.29</v>
      </c>
      <c r="R6" s="196">
        <v>4.66</v>
      </c>
      <c r="S6" s="196">
        <v>3.8</v>
      </c>
      <c r="T6" s="196">
        <v>0</v>
      </c>
      <c r="U6" s="196">
        <v>10.99</v>
      </c>
      <c r="V6" s="196">
        <v>0.12</v>
      </c>
      <c r="W6" s="196">
        <v>0.38</v>
      </c>
      <c r="X6" s="196">
        <v>0.83</v>
      </c>
      <c r="Y6" s="196">
        <v>0</v>
      </c>
      <c r="Z6" s="196">
        <v>2.35</v>
      </c>
      <c r="AA6" s="196">
        <v>0.65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72</v>
      </c>
      <c r="AP6" s="196">
        <v>94.5</v>
      </c>
      <c r="AQ6" s="196">
        <v>0</v>
      </c>
      <c r="AR6" s="196">
        <v>0</v>
      </c>
      <c r="AS6" s="196">
        <v>0</v>
      </c>
      <c r="AT6" s="196">
        <v>22.27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17.100000000000001</v>
      </c>
      <c r="G7" s="196">
        <v>0</v>
      </c>
      <c r="H7" s="196">
        <v>0</v>
      </c>
      <c r="I7" s="196">
        <v>0</v>
      </c>
      <c r="J7" s="196">
        <v>0</v>
      </c>
      <c r="K7" s="196">
        <v>24.07</v>
      </c>
      <c r="L7" s="196">
        <v>34.29</v>
      </c>
      <c r="M7" s="196">
        <v>0</v>
      </c>
      <c r="N7" s="196">
        <v>1.01</v>
      </c>
      <c r="O7" s="196">
        <v>1.67</v>
      </c>
      <c r="P7" s="196">
        <v>1.46</v>
      </c>
      <c r="Q7" s="196">
        <v>3.29</v>
      </c>
      <c r="R7" s="196">
        <v>4.42</v>
      </c>
      <c r="S7" s="196">
        <v>3.8</v>
      </c>
      <c r="T7" s="196">
        <v>0</v>
      </c>
      <c r="U7" s="196">
        <v>10.99</v>
      </c>
      <c r="V7" s="196">
        <v>0.12</v>
      </c>
      <c r="W7" s="196">
        <v>0.38</v>
      </c>
      <c r="X7" s="196">
        <v>0.83</v>
      </c>
      <c r="Y7" s="196">
        <v>0</v>
      </c>
      <c r="Z7" s="196">
        <v>2.35</v>
      </c>
      <c r="AA7" s="196">
        <v>0.65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72</v>
      </c>
      <c r="AP7" s="196">
        <v>94.5</v>
      </c>
      <c r="AQ7" s="196">
        <v>0</v>
      </c>
      <c r="AR7" s="196">
        <v>0</v>
      </c>
      <c r="AS7" s="196">
        <v>0</v>
      </c>
      <c r="AT7" s="196">
        <v>22.27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17.100000000000001</v>
      </c>
      <c r="G8" s="196">
        <v>0</v>
      </c>
      <c r="H8" s="196">
        <v>0</v>
      </c>
      <c r="I8" s="196">
        <v>0</v>
      </c>
      <c r="J8" s="196">
        <v>0</v>
      </c>
      <c r="K8" s="196">
        <v>24.07</v>
      </c>
      <c r="L8" s="196">
        <v>34.29</v>
      </c>
      <c r="M8" s="196">
        <v>0</v>
      </c>
      <c r="N8" s="196">
        <v>1.01</v>
      </c>
      <c r="O8" s="196">
        <v>1.67</v>
      </c>
      <c r="P8" s="196">
        <v>1.46</v>
      </c>
      <c r="Q8" s="196">
        <v>3.29</v>
      </c>
      <c r="R8" s="196">
        <v>4.66</v>
      </c>
      <c r="S8" s="196">
        <v>3.8</v>
      </c>
      <c r="T8" s="196">
        <v>0</v>
      </c>
      <c r="U8" s="196">
        <v>10.99</v>
      </c>
      <c r="V8" s="196">
        <v>0.12</v>
      </c>
      <c r="W8" s="196">
        <v>0.38</v>
      </c>
      <c r="X8" s="196">
        <v>0.83</v>
      </c>
      <c r="Y8" s="196">
        <v>0</v>
      </c>
      <c r="Z8" s="196">
        <v>2.35</v>
      </c>
      <c r="AA8" s="196">
        <v>0.65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72</v>
      </c>
      <c r="AP8" s="196">
        <v>94.5</v>
      </c>
      <c r="AQ8" s="196">
        <v>0</v>
      </c>
      <c r="AR8" s="196">
        <v>0</v>
      </c>
      <c r="AS8" s="196">
        <v>0</v>
      </c>
      <c r="AT8" s="196">
        <v>22.27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17.100000000000001</v>
      </c>
      <c r="G9" s="196">
        <v>0</v>
      </c>
      <c r="H9" s="196">
        <v>0</v>
      </c>
      <c r="I9" s="196">
        <v>0</v>
      </c>
      <c r="J9" s="196">
        <v>0</v>
      </c>
      <c r="K9" s="196">
        <v>24.07</v>
      </c>
      <c r="L9" s="196">
        <v>34.29</v>
      </c>
      <c r="M9" s="196">
        <v>0</v>
      </c>
      <c r="N9" s="196">
        <v>1.01</v>
      </c>
      <c r="O9" s="196">
        <v>1.67</v>
      </c>
      <c r="P9" s="196">
        <v>1.46</v>
      </c>
      <c r="Q9" s="196">
        <v>3.29</v>
      </c>
      <c r="R9" s="196">
        <v>4.66</v>
      </c>
      <c r="S9" s="196">
        <v>3.8</v>
      </c>
      <c r="T9" s="196">
        <v>0</v>
      </c>
      <c r="U9" s="196">
        <v>10.99</v>
      </c>
      <c r="V9" s="196">
        <v>0.12</v>
      </c>
      <c r="W9" s="196">
        <v>0.38</v>
      </c>
      <c r="X9" s="196">
        <v>0.83</v>
      </c>
      <c r="Y9" s="196">
        <v>0</v>
      </c>
      <c r="Z9" s="196">
        <v>2.35</v>
      </c>
      <c r="AA9" s="196">
        <v>0.65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72</v>
      </c>
      <c r="AP9" s="196">
        <v>94.5</v>
      </c>
      <c r="AQ9" s="196">
        <v>0</v>
      </c>
      <c r="AR9" s="196">
        <v>0</v>
      </c>
      <c r="AS9" s="196">
        <v>0</v>
      </c>
      <c r="AT9" s="196">
        <v>22.27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17.100000000000001</v>
      </c>
      <c r="G10" s="196">
        <v>0</v>
      </c>
      <c r="H10" s="196">
        <v>0</v>
      </c>
      <c r="I10" s="196">
        <v>0</v>
      </c>
      <c r="J10" s="196">
        <v>0</v>
      </c>
      <c r="K10" s="196">
        <v>24.07</v>
      </c>
      <c r="L10" s="196">
        <v>34.29</v>
      </c>
      <c r="M10" s="196">
        <v>0</v>
      </c>
      <c r="N10" s="196">
        <v>1.01</v>
      </c>
      <c r="O10" s="196">
        <v>1.67</v>
      </c>
      <c r="P10" s="196">
        <v>1.46</v>
      </c>
      <c r="Q10" s="196">
        <v>3.29</v>
      </c>
      <c r="R10" s="196">
        <v>4.66</v>
      </c>
      <c r="S10" s="196">
        <v>3.8</v>
      </c>
      <c r="T10" s="196">
        <v>0</v>
      </c>
      <c r="U10" s="196">
        <v>10.99</v>
      </c>
      <c r="V10" s="196">
        <v>0.12</v>
      </c>
      <c r="W10" s="196">
        <v>0.38</v>
      </c>
      <c r="X10" s="196">
        <v>0.83</v>
      </c>
      <c r="Y10" s="196">
        <v>0</v>
      </c>
      <c r="Z10" s="196">
        <v>2.35</v>
      </c>
      <c r="AA10" s="196">
        <v>0.65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72</v>
      </c>
      <c r="AP10" s="196">
        <v>94.5</v>
      </c>
      <c r="AQ10" s="196">
        <v>0</v>
      </c>
      <c r="AR10" s="196">
        <v>0</v>
      </c>
      <c r="AS10" s="196">
        <v>0</v>
      </c>
      <c r="AT10" s="196">
        <v>22.27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17.100000000000001</v>
      </c>
      <c r="G11" s="196">
        <v>0</v>
      </c>
      <c r="H11" s="196">
        <v>0</v>
      </c>
      <c r="I11" s="196">
        <v>0</v>
      </c>
      <c r="J11" s="196">
        <v>0</v>
      </c>
      <c r="K11" s="196">
        <v>24.07</v>
      </c>
      <c r="L11" s="196">
        <v>34.29</v>
      </c>
      <c r="M11" s="196">
        <v>0</v>
      </c>
      <c r="N11" s="196">
        <v>1.01</v>
      </c>
      <c r="O11" s="196">
        <v>1.67</v>
      </c>
      <c r="P11" s="196">
        <v>1.46</v>
      </c>
      <c r="Q11" s="196">
        <v>3.29</v>
      </c>
      <c r="R11" s="196">
        <v>4.66</v>
      </c>
      <c r="S11" s="196">
        <v>3.8</v>
      </c>
      <c r="T11" s="196">
        <v>0</v>
      </c>
      <c r="U11" s="196">
        <v>10.99</v>
      </c>
      <c r="V11" s="196">
        <v>0.12</v>
      </c>
      <c r="W11" s="196">
        <v>0.38</v>
      </c>
      <c r="X11" s="196">
        <v>0.83</v>
      </c>
      <c r="Y11" s="196">
        <v>0</v>
      </c>
      <c r="Z11" s="196">
        <v>2.35</v>
      </c>
      <c r="AA11" s="196">
        <v>0.65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72</v>
      </c>
      <c r="AP11" s="196">
        <v>94.5</v>
      </c>
      <c r="AQ11" s="196">
        <v>0</v>
      </c>
      <c r="AR11" s="196">
        <v>0</v>
      </c>
      <c r="AS11" s="196">
        <v>0</v>
      </c>
      <c r="AT11" s="196">
        <v>22.27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17.100000000000001</v>
      </c>
      <c r="G12" s="196">
        <v>0</v>
      </c>
      <c r="H12" s="196">
        <v>0</v>
      </c>
      <c r="I12" s="196">
        <v>0</v>
      </c>
      <c r="J12" s="196">
        <v>0</v>
      </c>
      <c r="K12" s="196">
        <v>43.41</v>
      </c>
      <c r="L12" s="196">
        <v>34.29</v>
      </c>
      <c r="M12" s="196">
        <v>0</v>
      </c>
      <c r="N12" s="196">
        <v>1.01</v>
      </c>
      <c r="O12" s="196">
        <v>1.67</v>
      </c>
      <c r="P12" s="196">
        <v>1.46</v>
      </c>
      <c r="Q12" s="196">
        <v>3.29</v>
      </c>
      <c r="R12" s="196">
        <v>4.66</v>
      </c>
      <c r="S12" s="196">
        <v>3.8</v>
      </c>
      <c r="T12" s="196">
        <v>0</v>
      </c>
      <c r="U12" s="196">
        <v>10.99</v>
      </c>
      <c r="V12" s="196">
        <v>2.13</v>
      </c>
      <c r="W12" s="196">
        <v>6.66</v>
      </c>
      <c r="X12" s="196">
        <v>0.83</v>
      </c>
      <c r="Y12" s="196">
        <v>0</v>
      </c>
      <c r="Z12" s="196">
        <v>2.35</v>
      </c>
      <c r="AA12" s="196">
        <v>9.81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72</v>
      </c>
      <c r="AP12" s="196">
        <v>94.5</v>
      </c>
      <c r="AQ12" s="196">
        <v>0</v>
      </c>
      <c r="AR12" s="196">
        <v>0</v>
      </c>
      <c r="AS12" s="196">
        <v>0</v>
      </c>
      <c r="AT12" s="196">
        <v>22.27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17.100000000000001</v>
      </c>
      <c r="G13" s="196">
        <v>0</v>
      </c>
      <c r="H13" s="196">
        <v>0</v>
      </c>
      <c r="I13" s="196">
        <v>0</v>
      </c>
      <c r="J13" s="196">
        <v>0</v>
      </c>
      <c r="K13" s="196">
        <v>46.3</v>
      </c>
      <c r="L13" s="196">
        <v>34.29</v>
      </c>
      <c r="M13" s="196">
        <v>0</v>
      </c>
      <c r="N13" s="196">
        <v>1.01</v>
      </c>
      <c r="O13" s="196">
        <v>1.67</v>
      </c>
      <c r="P13" s="196">
        <v>1.46</v>
      </c>
      <c r="Q13" s="196">
        <v>3.29</v>
      </c>
      <c r="R13" s="196">
        <v>4.66</v>
      </c>
      <c r="S13" s="196">
        <v>3.8</v>
      </c>
      <c r="T13" s="196">
        <v>0</v>
      </c>
      <c r="U13" s="196">
        <v>10.99</v>
      </c>
      <c r="V13" s="196">
        <v>3.62</v>
      </c>
      <c r="W13" s="196">
        <v>6.66</v>
      </c>
      <c r="X13" s="196">
        <v>0.83</v>
      </c>
      <c r="Y13" s="196">
        <v>0</v>
      </c>
      <c r="Z13" s="196">
        <v>2.35</v>
      </c>
      <c r="AA13" s="196">
        <v>9.81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72</v>
      </c>
      <c r="AP13" s="196">
        <v>94.5</v>
      </c>
      <c r="AQ13" s="196">
        <v>0</v>
      </c>
      <c r="AR13" s="196">
        <v>0</v>
      </c>
      <c r="AS13" s="196">
        <v>0</v>
      </c>
      <c r="AT13" s="196">
        <v>22.27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17.100000000000001</v>
      </c>
      <c r="G14" s="196">
        <v>0</v>
      </c>
      <c r="H14" s="196">
        <v>0</v>
      </c>
      <c r="I14" s="196">
        <v>0</v>
      </c>
      <c r="J14" s="196">
        <v>0</v>
      </c>
      <c r="K14" s="196">
        <v>43.41</v>
      </c>
      <c r="L14" s="196">
        <v>34.29</v>
      </c>
      <c r="M14" s="196">
        <v>0</v>
      </c>
      <c r="N14" s="196">
        <v>1.01</v>
      </c>
      <c r="O14" s="196">
        <v>1.67</v>
      </c>
      <c r="P14" s="196">
        <v>1.46</v>
      </c>
      <c r="Q14" s="196">
        <v>3.29</v>
      </c>
      <c r="R14" s="196">
        <v>4.66</v>
      </c>
      <c r="S14" s="196">
        <v>3.8</v>
      </c>
      <c r="T14" s="196">
        <v>0</v>
      </c>
      <c r="U14" s="196">
        <v>10.99</v>
      </c>
      <c r="V14" s="196">
        <v>3.62</v>
      </c>
      <c r="W14" s="196">
        <v>6.66</v>
      </c>
      <c r="X14" s="196">
        <v>0.83</v>
      </c>
      <c r="Y14" s="196">
        <v>0</v>
      </c>
      <c r="Z14" s="196">
        <v>2.35</v>
      </c>
      <c r="AA14" s="196">
        <v>9.81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72</v>
      </c>
      <c r="AP14" s="196">
        <v>94.5</v>
      </c>
      <c r="AQ14" s="196">
        <v>0</v>
      </c>
      <c r="AR14" s="196">
        <v>0</v>
      </c>
      <c r="AS14" s="196">
        <v>0</v>
      </c>
      <c r="AT14" s="196">
        <v>22.27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17.100000000000001</v>
      </c>
      <c r="G15" s="196">
        <v>0</v>
      </c>
      <c r="H15" s="196">
        <v>0</v>
      </c>
      <c r="I15" s="196">
        <v>0</v>
      </c>
      <c r="J15" s="196">
        <v>0</v>
      </c>
      <c r="K15" s="196">
        <v>43.41</v>
      </c>
      <c r="L15" s="196">
        <v>34.29</v>
      </c>
      <c r="M15" s="196">
        <v>0</v>
      </c>
      <c r="N15" s="196">
        <v>1.01</v>
      </c>
      <c r="O15" s="196">
        <v>1.67</v>
      </c>
      <c r="P15" s="196">
        <v>1.46</v>
      </c>
      <c r="Q15" s="196">
        <v>3.29</v>
      </c>
      <c r="R15" s="196">
        <v>4.66</v>
      </c>
      <c r="S15" s="196">
        <v>3.8</v>
      </c>
      <c r="T15" s="196">
        <v>0</v>
      </c>
      <c r="U15" s="196">
        <v>10.99</v>
      </c>
      <c r="V15" s="196">
        <v>3.62</v>
      </c>
      <c r="W15" s="196">
        <v>6.66</v>
      </c>
      <c r="X15" s="196">
        <v>0.83</v>
      </c>
      <c r="Y15" s="196">
        <v>0</v>
      </c>
      <c r="Z15" s="196">
        <v>2.35</v>
      </c>
      <c r="AA15" s="196">
        <v>9.81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72</v>
      </c>
      <c r="AP15" s="196">
        <v>94.5</v>
      </c>
      <c r="AQ15" s="196">
        <v>0</v>
      </c>
      <c r="AR15" s="196">
        <v>0</v>
      </c>
      <c r="AS15" s="196">
        <v>0</v>
      </c>
      <c r="AT15" s="196">
        <v>22.27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17.100000000000001</v>
      </c>
      <c r="G16" s="196">
        <v>0</v>
      </c>
      <c r="H16" s="196">
        <v>0</v>
      </c>
      <c r="I16" s="196">
        <v>0</v>
      </c>
      <c r="J16" s="196">
        <v>0</v>
      </c>
      <c r="K16" s="196">
        <v>43.41</v>
      </c>
      <c r="L16" s="196">
        <v>34.29</v>
      </c>
      <c r="M16" s="196">
        <v>0</v>
      </c>
      <c r="N16" s="196">
        <v>1.01</v>
      </c>
      <c r="O16" s="196">
        <v>1.67</v>
      </c>
      <c r="P16" s="196">
        <v>1.46</v>
      </c>
      <c r="Q16" s="196">
        <v>3.29</v>
      </c>
      <c r="R16" s="196">
        <v>4.66</v>
      </c>
      <c r="S16" s="196">
        <v>3.8</v>
      </c>
      <c r="T16" s="196">
        <v>0</v>
      </c>
      <c r="U16" s="196">
        <v>10.99</v>
      </c>
      <c r="V16" s="196">
        <v>3.62</v>
      </c>
      <c r="W16" s="196">
        <v>6.66</v>
      </c>
      <c r="X16" s="196">
        <v>0.83</v>
      </c>
      <c r="Y16" s="196">
        <v>0</v>
      </c>
      <c r="Z16" s="196">
        <v>2.35</v>
      </c>
      <c r="AA16" s="196">
        <v>9.81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72</v>
      </c>
      <c r="AP16" s="196">
        <v>94.5</v>
      </c>
      <c r="AQ16" s="196">
        <v>0</v>
      </c>
      <c r="AR16" s="196">
        <v>0</v>
      </c>
      <c r="AS16" s="196">
        <v>0</v>
      </c>
      <c r="AT16" s="196">
        <v>22.27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17.100000000000001</v>
      </c>
      <c r="G17" s="196">
        <v>0</v>
      </c>
      <c r="H17" s="196">
        <v>0</v>
      </c>
      <c r="I17" s="196">
        <v>0</v>
      </c>
      <c r="J17" s="196">
        <v>0</v>
      </c>
      <c r="K17" s="196">
        <v>43.41</v>
      </c>
      <c r="L17" s="196">
        <v>34.29</v>
      </c>
      <c r="M17" s="196">
        <v>0</v>
      </c>
      <c r="N17" s="196">
        <v>1.01</v>
      </c>
      <c r="O17" s="196">
        <v>1.67</v>
      </c>
      <c r="P17" s="196">
        <v>1.46</v>
      </c>
      <c r="Q17" s="196">
        <v>3.29</v>
      </c>
      <c r="R17" s="196">
        <v>4.66</v>
      </c>
      <c r="S17" s="196">
        <v>3.8</v>
      </c>
      <c r="T17" s="196">
        <v>0</v>
      </c>
      <c r="U17" s="196">
        <v>10.99</v>
      </c>
      <c r="V17" s="196">
        <v>3.62</v>
      </c>
      <c r="W17" s="196">
        <v>6.66</v>
      </c>
      <c r="X17" s="196">
        <v>0.83</v>
      </c>
      <c r="Y17" s="196">
        <v>0</v>
      </c>
      <c r="Z17" s="196">
        <v>2.35</v>
      </c>
      <c r="AA17" s="196">
        <v>9.81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72</v>
      </c>
      <c r="AP17" s="196">
        <v>94.5</v>
      </c>
      <c r="AQ17" s="196">
        <v>0</v>
      </c>
      <c r="AR17" s="196">
        <v>0</v>
      </c>
      <c r="AS17" s="196">
        <v>0</v>
      </c>
      <c r="AT17" s="196">
        <v>22.27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17.100000000000001</v>
      </c>
      <c r="G18" s="196">
        <v>0</v>
      </c>
      <c r="H18" s="196">
        <v>0</v>
      </c>
      <c r="I18" s="196">
        <v>0</v>
      </c>
      <c r="J18" s="196">
        <v>0</v>
      </c>
      <c r="K18" s="196">
        <v>43.41</v>
      </c>
      <c r="L18" s="196">
        <v>34.29</v>
      </c>
      <c r="M18" s="196">
        <v>0</v>
      </c>
      <c r="N18" s="196">
        <v>1.01</v>
      </c>
      <c r="O18" s="196">
        <v>1.67</v>
      </c>
      <c r="P18" s="196">
        <v>1.46</v>
      </c>
      <c r="Q18" s="196">
        <v>3.29</v>
      </c>
      <c r="R18" s="196">
        <v>4.66</v>
      </c>
      <c r="S18" s="196">
        <v>3.8</v>
      </c>
      <c r="T18" s="196">
        <v>0</v>
      </c>
      <c r="U18" s="196">
        <v>10.99</v>
      </c>
      <c r="V18" s="196">
        <v>3.62</v>
      </c>
      <c r="W18" s="196">
        <v>6.66</v>
      </c>
      <c r="X18" s="196">
        <v>0.83</v>
      </c>
      <c r="Y18" s="196">
        <v>0</v>
      </c>
      <c r="Z18" s="196">
        <v>2.35</v>
      </c>
      <c r="AA18" s="196">
        <v>9.81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72</v>
      </c>
      <c r="AP18" s="196">
        <v>94.5</v>
      </c>
      <c r="AQ18" s="196">
        <v>0</v>
      </c>
      <c r="AR18" s="196">
        <v>0</v>
      </c>
      <c r="AS18" s="196">
        <v>0</v>
      </c>
      <c r="AT18" s="196">
        <v>22.27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17.100000000000001</v>
      </c>
      <c r="G19" s="196">
        <v>0</v>
      </c>
      <c r="H19" s="196">
        <v>0</v>
      </c>
      <c r="I19" s="196">
        <v>0</v>
      </c>
      <c r="J19" s="196">
        <v>0</v>
      </c>
      <c r="K19" s="196">
        <v>43.41</v>
      </c>
      <c r="L19" s="196">
        <v>34.29</v>
      </c>
      <c r="M19" s="196">
        <v>0</v>
      </c>
      <c r="N19" s="196">
        <v>1.01</v>
      </c>
      <c r="O19" s="196">
        <v>1.67</v>
      </c>
      <c r="P19" s="196">
        <v>1.46</v>
      </c>
      <c r="Q19" s="196">
        <v>3.29</v>
      </c>
      <c r="R19" s="196">
        <v>4.66</v>
      </c>
      <c r="S19" s="196">
        <v>3.8</v>
      </c>
      <c r="T19" s="196">
        <v>0</v>
      </c>
      <c r="U19" s="196">
        <v>10.99</v>
      </c>
      <c r="V19" s="196">
        <v>3.62</v>
      </c>
      <c r="W19" s="196">
        <v>6.66</v>
      </c>
      <c r="X19" s="196">
        <v>0.83</v>
      </c>
      <c r="Y19" s="196">
        <v>0</v>
      </c>
      <c r="Z19" s="196">
        <v>2.35</v>
      </c>
      <c r="AA19" s="196">
        <v>9.81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72</v>
      </c>
      <c r="AP19" s="196">
        <v>94.5</v>
      </c>
      <c r="AQ19" s="196">
        <v>0</v>
      </c>
      <c r="AR19" s="196">
        <v>0</v>
      </c>
      <c r="AS19" s="196">
        <v>0</v>
      </c>
      <c r="AT19" s="196">
        <v>22.27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17.100000000000001</v>
      </c>
      <c r="G20" s="196">
        <v>0</v>
      </c>
      <c r="H20" s="196">
        <v>0</v>
      </c>
      <c r="I20" s="196">
        <v>0</v>
      </c>
      <c r="J20" s="196">
        <v>0</v>
      </c>
      <c r="K20" s="196">
        <v>32.39</v>
      </c>
      <c r="L20" s="196">
        <v>34.29</v>
      </c>
      <c r="M20" s="196">
        <v>0</v>
      </c>
      <c r="N20" s="196">
        <v>1.01</v>
      </c>
      <c r="O20" s="196">
        <v>1.67</v>
      </c>
      <c r="P20" s="196">
        <v>1.46</v>
      </c>
      <c r="Q20" s="196">
        <v>3.29</v>
      </c>
      <c r="R20" s="196">
        <v>4.66</v>
      </c>
      <c r="S20" s="196">
        <v>3.8</v>
      </c>
      <c r="T20" s="196">
        <v>0</v>
      </c>
      <c r="U20" s="196">
        <v>10.99</v>
      </c>
      <c r="V20" s="196">
        <v>0.12</v>
      </c>
      <c r="W20" s="196">
        <v>0.38</v>
      </c>
      <c r="X20" s="196">
        <v>0.83</v>
      </c>
      <c r="Y20" s="196">
        <v>0</v>
      </c>
      <c r="Z20" s="196">
        <v>2.35</v>
      </c>
      <c r="AA20" s="196">
        <v>0.65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72</v>
      </c>
      <c r="AP20" s="196">
        <v>94.5</v>
      </c>
      <c r="AQ20" s="196">
        <v>0</v>
      </c>
      <c r="AR20" s="196">
        <v>0</v>
      </c>
      <c r="AS20" s="196">
        <v>0</v>
      </c>
      <c r="AT20" s="196">
        <v>22.27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17.100000000000001</v>
      </c>
      <c r="G21" s="196">
        <v>0</v>
      </c>
      <c r="H21" s="196">
        <v>0</v>
      </c>
      <c r="I21" s="196">
        <v>0</v>
      </c>
      <c r="J21" s="196">
        <v>0</v>
      </c>
      <c r="K21" s="196">
        <v>24.07</v>
      </c>
      <c r="L21" s="196">
        <v>34.29</v>
      </c>
      <c r="M21" s="196">
        <v>0</v>
      </c>
      <c r="N21" s="196">
        <v>1.01</v>
      </c>
      <c r="O21" s="196">
        <v>1.67</v>
      </c>
      <c r="P21" s="196">
        <v>1.46</v>
      </c>
      <c r="Q21" s="196">
        <v>3.29</v>
      </c>
      <c r="R21" s="196">
        <v>4.66</v>
      </c>
      <c r="S21" s="196">
        <v>3.8</v>
      </c>
      <c r="T21" s="196">
        <v>0</v>
      </c>
      <c r="U21" s="196">
        <v>10.99</v>
      </c>
      <c r="V21" s="196">
        <v>0.12</v>
      </c>
      <c r="W21" s="196">
        <v>0.38</v>
      </c>
      <c r="X21" s="196">
        <v>0.83</v>
      </c>
      <c r="Y21" s="196">
        <v>0</v>
      </c>
      <c r="Z21" s="196">
        <v>2.35</v>
      </c>
      <c r="AA21" s="196">
        <v>0.65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72</v>
      </c>
      <c r="AP21" s="196">
        <v>94.5</v>
      </c>
      <c r="AQ21" s="196">
        <v>0</v>
      </c>
      <c r="AR21" s="196">
        <v>0</v>
      </c>
      <c r="AS21" s="196">
        <v>0</v>
      </c>
      <c r="AT21" s="196">
        <v>22.27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17.100000000000001</v>
      </c>
      <c r="G22" s="196">
        <v>0</v>
      </c>
      <c r="H22" s="196">
        <v>0</v>
      </c>
      <c r="I22" s="196">
        <v>0</v>
      </c>
      <c r="J22" s="196">
        <v>0</v>
      </c>
      <c r="K22" s="196">
        <v>24.07</v>
      </c>
      <c r="L22" s="196">
        <v>34.29</v>
      </c>
      <c r="M22" s="196">
        <v>0</v>
      </c>
      <c r="N22" s="196">
        <v>1.01</v>
      </c>
      <c r="O22" s="196">
        <v>1.67</v>
      </c>
      <c r="P22" s="196">
        <v>1.46</v>
      </c>
      <c r="Q22" s="196">
        <v>3.29</v>
      </c>
      <c r="R22" s="196">
        <v>4.76</v>
      </c>
      <c r="S22" s="196">
        <v>3.8</v>
      </c>
      <c r="T22" s="196">
        <v>0</v>
      </c>
      <c r="U22" s="196">
        <v>10.99</v>
      </c>
      <c r="V22" s="196">
        <v>0.12</v>
      </c>
      <c r="W22" s="196">
        <v>0.38</v>
      </c>
      <c r="X22" s="196">
        <v>0.83</v>
      </c>
      <c r="Y22" s="196">
        <v>0</v>
      </c>
      <c r="Z22" s="196">
        <v>2.35</v>
      </c>
      <c r="AA22" s="196">
        <v>0.65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72</v>
      </c>
      <c r="AP22" s="196">
        <v>94.5</v>
      </c>
      <c r="AQ22" s="196">
        <v>0</v>
      </c>
      <c r="AR22" s="196">
        <v>0</v>
      </c>
      <c r="AS22" s="196">
        <v>0</v>
      </c>
      <c r="AT22" s="196">
        <v>22.27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17.100000000000001</v>
      </c>
      <c r="G23" s="196">
        <v>0</v>
      </c>
      <c r="H23" s="196">
        <v>0</v>
      </c>
      <c r="I23" s="196">
        <v>0</v>
      </c>
      <c r="J23" s="196">
        <v>0</v>
      </c>
      <c r="K23" s="196">
        <v>2.73</v>
      </c>
      <c r="L23" s="196">
        <v>21.72</v>
      </c>
      <c r="M23" s="196">
        <v>0</v>
      </c>
      <c r="N23" s="196">
        <v>1.01</v>
      </c>
      <c r="O23" s="196">
        <v>1.67</v>
      </c>
      <c r="P23" s="196">
        <v>1.46</v>
      </c>
      <c r="Q23" s="196">
        <v>3.29</v>
      </c>
      <c r="R23" s="196">
        <v>0.28000000000000003</v>
      </c>
      <c r="S23" s="196">
        <v>3.8</v>
      </c>
      <c r="T23" s="196">
        <v>0</v>
      </c>
      <c r="U23" s="196">
        <v>10.99</v>
      </c>
      <c r="V23" s="196">
        <v>1.07</v>
      </c>
      <c r="W23" s="196">
        <v>0.38</v>
      </c>
      <c r="X23" s="196">
        <v>0.83</v>
      </c>
      <c r="Y23" s="196">
        <v>0</v>
      </c>
      <c r="Z23" s="196">
        <v>2.35</v>
      </c>
      <c r="AA23" s="196">
        <v>0.65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72</v>
      </c>
      <c r="AP23" s="196">
        <v>94.5</v>
      </c>
      <c r="AQ23" s="196">
        <v>0</v>
      </c>
      <c r="AR23" s="196">
        <v>0</v>
      </c>
      <c r="AS23" s="196">
        <v>0</v>
      </c>
      <c r="AT23" s="196">
        <v>22.27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17.100000000000001</v>
      </c>
      <c r="G24" s="196">
        <v>0</v>
      </c>
      <c r="H24" s="196">
        <v>0</v>
      </c>
      <c r="I24" s="196">
        <v>0</v>
      </c>
      <c r="J24" s="196">
        <v>0</v>
      </c>
      <c r="K24" s="196">
        <v>2.73</v>
      </c>
      <c r="L24" s="196">
        <v>21.72</v>
      </c>
      <c r="M24" s="196">
        <v>0</v>
      </c>
      <c r="N24" s="196">
        <v>1.01</v>
      </c>
      <c r="O24" s="196">
        <v>1.67</v>
      </c>
      <c r="P24" s="196">
        <v>1.46</v>
      </c>
      <c r="Q24" s="196">
        <v>3.29</v>
      </c>
      <c r="R24" s="196">
        <v>0.28000000000000003</v>
      </c>
      <c r="S24" s="196">
        <v>3.8</v>
      </c>
      <c r="T24" s="196">
        <v>0</v>
      </c>
      <c r="U24" s="196">
        <v>10.99</v>
      </c>
      <c r="V24" s="196">
        <v>0.47</v>
      </c>
      <c r="W24" s="196">
        <v>0.38</v>
      </c>
      <c r="X24" s="196">
        <v>0.83</v>
      </c>
      <c r="Y24" s="196">
        <v>0</v>
      </c>
      <c r="Z24" s="196">
        <v>2.35</v>
      </c>
      <c r="AA24" s="196">
        <v>0.65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11.67</v>
      </c>
      <c r="AL24" s="196">
        <v>0</v>
      </c>
      <c r="AM24" s="196">
        <v>0</v>
      </c>
      <c r="AN24" s="196">
        <v>0</v>
      </c>
      <c r="AO24" s="196">
        <v>72</v>
      </c>
      <c r="AP24" s="196">
        <v>94.5</v>
      </c>
      <c r="AQ24" s="196">
        <v>0</v>
      </c>
      <c r="AR24" s="196">
        <v>0</v>
      </c>
      <c r="AS24" s="196">
        <v>0</v>
      </c>
      <c r="AT24" s="196">
        <v>22.27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17.100000000000001</v>
      </c>
      <c r="G25" s="196">
        <v>0</v>
      </c>
      <c r="H25" s="196">
        <v>0</v>
      </c>
      <c r="I25" s="196">
        <v>0</v>
      </c>
      <c r="J25" s="196">
        <v>0</v>
      </c>
      <c r="K25" s="196">
        <v>2.73</v>
      </c>
      <c r="L25" s="196">
        <v>21.72</v>
      </c>
      <c r="M25" s="196">
        <v>0</v>
      </c>
      <c r="N25" s="196">
        <v>1.01</v>
      </c>
      <c r="O25" s="196">
        <v>1.67</v>
      </c>
      <c r="P25" s="196">
        <v>1.46</v>
      </c>
      <c r="Q25" s="196">
        <v>3.29</v>
      </c>
      <c r="R25" s="196">
        <v>0.28000000000000003</v>
      </c>
      <c r="S25" s="196">
        <v>3.8</v>
      </c>
      <c r="T25" s="196">
        <v>0</v>
      </c>
      <c r="U25" s="196">
        <v>10.99</v>
      </c>
      <c r="V25" s="196">
        <v>0.12</v>
      </c>
      <c r="W25" s="196">
        <v>0.38</v>
      </c>
      <c r="X25" s="196">
        <v>0.83</v>
      </c>
      <c r="Y25" s="196">
        <v>0</v>
      </c>
      <c r="Z25" s="196">
        <v>2.35</v>
      </c>
      <c r="AA25" s="196">
        <v>0.65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11.67</v>
      </c>
      <c r="AL25" s="196">
        <v>0</v>
      </c>
      <c r="AM25" s="196">
        <v>0</v>
      </c>
      <c r="AN25" s="196">
        <v>0</v>
      </c>
      <c r="AO25" s="196">
        <v>72</v>
      </c>
      <c r="AP25" s="196">
        <v>94.5</v>
      </c>
      <c r="AQ25" s="196">
        <v>0</v>
      </c>
      <c r="AR25" s="196">
        <v>0</v>
      </c>
      <c r="AS25" s="196">
        <v>0</v>
      </c>
      <c r="AT25" s="196">
        <v>22.27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17.100000000000001</v>
      </c>
      <c r="G26" s="196">
        <v>0</v>
      </c>
      <c r="H26" s="196">
        <v>0</v>
      </c>
      <c r="I26" s="196">
        <v>0</v>
      </c>
      <c r="J26" s="196">
        <v>0</v>
      </c>
      <c r="K26" s="196">
        <v>2.73</v>
      </c>
      <c r="L26" s="196">
        <v>21.72</v>
      </c>
      <c r="M26" s="196">
        <v>0</v>
      </c>
      <c r="N26" s="196">
        <v>1.01</v>
      </c>
      <c r="O26" s="196">
        <v>1.67</v>
      </c>
      <c r="P26" s="196">
        <v>1.46</v>
      </c>
      <c r="Q26" s="196">
        <v>3.29</v>
      </c>
      <c r="R26" s="196">
        <v>0.28000000000000003</v>
      </c>
      <c r="S26" s="196">
        <v>3.8</v>
      </c>
      <c r="T26" s="196">
        <v>0</v>
      </c>
      <c r="U26" s="196">
        <v>10.99</v>
      </c>
      <c r="V26" s="196">
        <v>0.12</v>
      </c>
      <c r="W26" s="196">
        <v>0.38</v>
      </c>
      <c r="X26" s="196">
        <v>0.83</v>
      </c>
      <c r="Y26" s="196">
        <v>0</v>
      </c>
      <c r="Z26" s="196">
        <v>2.35</v>
      </c>
      <c r="AA26" s="196">
        <v>0.65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11.67</v>
      </c>
      <c r="AL26" s="196">
        <v>0</v>
      </c>
      <c r="AM26" s="196">
        <v>0</v>
      </c>
      <c r="AN26" s="196">
        <v>0</v>
      </c>
      <c r="AO26" s="196">
        <v>72</v>
      </c>
      <c r="AP26" s="196">
        <v>94.5</v>
      </c>
      <c r="AQ26" s="196">
        <v>0</v>
      </c>
      <c r="AR26" s="196">
        <v>0</v>
      </c>
      <c r="AS26" s="196">
        <v>0</v>
      </c>
      <c r="AT26" s="196">
        <v>22.27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10.8</v>
      </c>
      <c r="D27" s="196">
        <v>0</v>
      </c>
      <c r="E27" s="196">
        <v>0</v>
      </c>
      <c r="F27" s="196">
        <v>16.96</v>
      </c>
      <c r="G27" s="196">
        <v>0</v>
      </c>
      <c r="H27" s="196">
        <v>0</v>
      </c>
      <c r="I27" s="196">
        <v>0</v>
      </c>
      <c r="J27" s="196">
        <v>0</v>
      </c>
      <c r="K27" s="196">
        <v>2.73</v>
      </c>
      <c r="L27" s="196">
        <v>16.89</v>
      </c>
      <c r="M27" s="196">
        <v>0</v>
      </c>
      <c r="N27" s="196">
        <v>1.01</v>
      </c>
      <c r="O27" s="196">
        <v>1.67</v>
      </c>
      <c r="P27" s="196">
        <v>1.46</v>
      </c>
      <c r="Q27" s="196">
        <v>3.29</v>
      </c>
      <c r="R27" s="196">
        <v>0.28000000000000003</v>
      </c>
      <c r="S27" s="196">
        <v>3.8</v>
      </c>
      <c r="T27" s="196">
        <v>0</v>
      </c>
      <c r="U27" s="196">
        <v>10.99</v>
      </c>
      <c r="V27" s="196">
        <v>0.12</v>
      </c>
      <c r="W27" s="196">
        <v>0.38</v>
      </c>
      <c r="X27" s="196">
        <v>0.83</v>
      </c>
      <c r="Y27" s="196">
        <v>0</v>
      </c>
      <c r="Z27" s="196">
        <v>2.35</v>
      </c>
      <c r="AA27" s="196">
        <v>0.65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11.67</v>
      </c>
      <c r="AL27" s="196">
        <v>0</v>
      </c>
      <c r="AM27" s="196">
        <v>0</v>
      </c>
      <c r="AN27" s="196">
        <v>0</v>
      </c>
      <c r="AO27" s="196">
        <v>72</v>
      </c>
      <c r="AP27" s="196">
        <v>94.5</v>
      </c>
      <c r="AQ27" s="196">
        <v>0</v>
      </c>
      <c r="AR27" s="196">
        <v>0</v>
      </c>
      <c r="AS27" s="196">
        <v>0</v>
      </c>
      <c r="AT27" s="196">
        <v>22.27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10.8</v>
      </c>
      <c r="D28" s="196">
        <v>0</v>
      </c>
      <c r="E28" s="196">
        <v>0</v>
      </c>
      <c r="F28" s="196">
        <v>16.96</v>
      </c>
      <c r="G28" s="196">
        <v>0</v>
      </c>
      <c r="H28" s="196">
        <v>0</v>
      </c>
      <c r="I28" s="196">
        <v>0</v>
      </c>
      <c r="J28" s="196">
        <v>0</v>
      </c>
      <c r="K28" s="196">
        <v>2.73</v>
      </c>
      <c r="L28" s="196">
        <v>21.72</v>
      </c>
      <c r="M28" s="196">
        <v>0</v>
      </c>
      <c r="N28" s="196">
        <v>1.01</v>
      </c>
      <c r="O28" s="196">
        <v>1.67</v>
      </c>
      <c r="P28" s="196">
        <v>1.46</v>
      </c>
      <c r="Q28" s="196">
        <v>3.29</v>
      </c>
      <c r="R28" s="196">
        <v>0.28000000000000003</v>
      </c>
      <c r="S28" s="196">
        <v>3.8</v>
      </c>
      <c r="T28" s="196">
        <v>0</v>
      </c>
      <c r="U28" s="196">
        <v>10.99</v>
      </c>
      <c r="V28" s="196">
        <v>0.12</v>
      </c>
      <c r="W28" s="196">
        <v>0.38</v>
      </c>
      <c r="X28" s="196">
        <v>0.83</v>
      </c>
      <c r="Y28" s="196">
        <v>0</v>
      </c>
      <c r="Z28" s="196">
        <v>2.35</v>
      </c>
      <c r="AA28" s="196">
        <v>0.65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72</v>
      </c>
      <c r="AP28" s="196">
        <v>94.5</v>
      </c>
      <c r="AQ28" s="196">
        <v>0</v>
      </c>
      <c r="AR28" s="196">
        <v>0</v>
      </c>
      <c r="AS28" s="196">
        <v>0</v>
      </c>
      <c r="AT28" s="196">
        <v>22.27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16.96</v>
      </c>
      <c r="G29" s="196">
        <v>0</v>
      </c>
      <c r="H29" s="196">
        <v>0</v>
      </c>
      <c r="I29" s="196">
        <v>0</v>
      </c>
      <c r="J29" s="196">
        <v>0</v>
      </c>
      <c r="K29" s="196">
        <v>2.73</v>
      </c>
      <c r="L29" s="196">
        <v>16.89</v>
      </c>
      <c r="M29" s="196">
        <v>0</v>
      </c>
      <c r="N29" s="196">
        <v>1.01</v>
      </c>
      <c r="O29" s="196">
        <v>1.67</v>
      </c>
      <c r="P29" s="196">
        <v>1.46</v>
      </c>
      <c r="Q29" s="196">
        <v>3.29</v>
      </c>
      <c r="R29" s="196">
        <v>0.28000000000000003</v>
      </c>
      <c r="S29" s="196">
        <v>3.8</v>
      </c>
      <c r="T29" s="196">
        <v>0</v>
      </c>
      <c r="U29" s="196">
        <v>10.99</v>
      </c>
      <c r="V29" s="196">
        <v>0.12</v>
      </c>
      <c r="W29" s="196">
        <v>0.38</v>
      </c>
      <c r="X29" s="196">
        <v>0.83</v>
      </c>
      <c r="Y29" s="196">
        <v>0</v>
      </c>
      <c r="Z29" s="196">
        <v>2.35</v>
      </c>
      <c r="AA29" s="196">
        <v>0.65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72</v>
      </c>
      <c r="AP29" s="196">
        <v>94.5</v>
      </c>
      <c r="AQ29" s="196">
        <v>0</v>
      </c>
      <c r="AR29" s="196">
        <v>0</v>
      </c>
      <c r="AS29" s="196">
        <v>0</v>
      </c>
      <c r="AT29" s="196">
        <v>22.27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16.96</v>
      </c>
      <c r="G30" s="196">
        <v>0</v>
      </c>
      <c r="H30" s="196">
        <v>0</v>
      </c>
      <c r="I30" s="196">
        <v>0</v>
      </c>
      <c r="J30" s="196">
        <v>0</v>
      </c>
      <c r="K30" s="196">
        <v>2.73</v>
      </c>
      <c r="L30" s="196">
        <v>16.89</v>
      </c>
      <c r="M30" s="196">
        <v>0</v>
      </c>
      <c r="N30" s="196">
        <v>1.01</v>
      </c>
      <c r="O30" s="196">
        <v>1.67</v>
      </c>
      <c r="P30" s="196">
        <v>1.46</v>
      </c>
      <c r="Q30" s="196">
        <v>3.29</v>
      </c>
      <c r="R30" s="196">
        <v>0.28000000000000003</v>
      </c>
      <c r="S30" s="196">
        <v>3.8</v>
      </c>
      <c r="T30" s="196">
        <v>0</v>
      </c>
      <c r="U30" s="196">
        <v>10.99</v>
      </c>
      <c r="V30" s="196">
        <v>0.12</v>
      </c>
      <c r="W30" s="196">
        <v>0.38</v>
      </c>
      <c r="X30" s="196">
        <v>0.83</v>
      </c>
      <c r="Y30" s="196">
        <v>0</v>
      </c>
      <c r="Z30" s="196">
        <v>2.35</v>
      </c>
      <c r="AA30" s="196">
        <v>0.65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72</v>
      </c>
      <c r="AP30" s="196">
        <v>94.5</v>
      </c>
      <c r="AQ30" s="196">
        <v>0</v>
      </c>
      <c r="AR30" s="196">
        <v>0</v>
      </c>
      <c r="AS30" s="196">
        <v>0</v>
      </c>
      <c r="AT30" s="196">
        <v>22.27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16.96</v>
      </c>
      <c r="G31" s="196">
        <v>0</v>
      </c>
      <c r="H31" s="196">
        <v>0</v>
      </c>
      <c r="I31" s="196">
        <v>0</v>
      </c>
      <c r="J31" s="196">
        <v>0</v>
      </c>
      <c r="K31" s="196">
        <v>2.73</v>
      </c>
      <c r="L31" s="196">
        <v>16.89</v>
      </c>
      <c r="M31" s="196">
        <v>0</v>
      </c>
      <c r="N31" s="196">
        <v>1.01</v>
      </c>
      <c r="O31" s="196">
        <v>1.67</v>
      </c>
      <c r="P31" s="196">
        <v>1.46</v>
      </c>
      <c r="Q31" s="196">
        <v>3.35</v>
      </c>
      <c r="R31" s="196">
        <v>0.28000000000000003</v>
      </c>
      <c r="S31" s="196">
        <v>3.9</v>
      </c>
      <c r="T31" s="196">
        <v>0</v>
      </c>
      <c r="U31" s="196">
        <v>10.99</v>
      </c>
      <c r="V31" s="196">
        <v>0.12</v>
      </c>
      <c r="W31" s="196">
        <v>0.38</v>
      </c>
      <c r="X31" s="196">
        <v>0.83</v>
      </c>
      <c r="Y31" s="196">
        <v>0</v>
      </c>
      <c r="Z31" s="196">
        <v>2.19</v>
      </c>
      <c r="AA31" s="196">
        <v>0.65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72</v>
      </c>
      <c r="AP31" s="196">
        <v>94.5</v>
      </c>
      <c r="AQ31" s="196">
        <v>0</v>
      </c>
      <c r="AR31" s="196">
        <v>0</v>
      </c>
      <c r="AS31" s="196">
        <v>0</v>
      </c>
      <c r="AT31" s="196">
        <v>22.27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16.96</v>
      </c>
      <c r="G32" s="196">
        <v>0</v>
      </c>
      <c r="H32" s="196">
        <v>0</v>
      </c>
      <c r="I32" s="196">
        <v>0</v>
      </c>
      <c r="J32" s="196">
        <v>0</v>
      </c>
      <c r="K32" s="196">
        <v>2.73</v>
      </c>
      <c r="L32" s="196">
        <v>2.17</v>
      </c>
      <c r="M32" s="196">
        <v>0</v>
      </c>
      <c r="N32" s="196">
        <v>1.01</v>
      </c>
      <c r="O32" s="196">
        <v>1.67</v>
      </c>
      <c r="P32" s="196">
        <v>1.46</v>
      </c>
      <c r="Q32" s="196">
        <v>0.17</v>
      </c>
      <c r="R32" s="196">
        <v>0.28000000000000003</v>
      </c>
      <c r="S32" s="196">
        <v>0.22</v>
      </c>
      <c r="T32" s="196">
        <v>0</v>
      </c>
      <c r="U32" s="196">
        <v>10.99</v>
      </c>
      <c r="V32" s="196">
        <v>0.12</v>
      </c>
      <c r="W32" s="196">
        <v>0.38</v>
      </c>
      <c r="X32" s="196">
        <v>0.83</v>
      </c>
      <c r="Y32" s="196">
        <v>0</v>
      </c>
      <c r="Z32" s="196">
        <v>2.19</v>
      </c>
      <c r="AA32" s="196">
        <v>0.65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72</v>
      </c>
      <c r="AP32" s="196">
        <v>94.5</v>
      </c>
      <c r="AQ32" s="196">
        <v>0</v>
      </c>
      <c r="AR32" s="196">
        <v>0</v>
      </c>
      <c r="AS32" s="196">
        <v>0</v>
      </c>
      <c r="AT32" s="196">
        <v>22.27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16.96</v>
      </c>
      <c r="G33" s="196">
        <v>0</v>
      </c>
      <c r="H33" s="196">
        <v>0</v>
      </c>
      <c r="I33" s="196">
        <v>0</v>
      </c>
      <c r="J33" s="196">
        <v>0</v>
      </c>
      <c r="K33" s="196">
        <v>2.72</v>
      </c>
      <c r="L33" s="196">
        <v>2.17</v>
      </c>
      <c r="M33" s="196">
        <v>0</v>
      </c>
      <c r="N33" s="196">
        <v>1.01</v>
      </c>
      <c r="O33" s="196">
        <v>1.67</v>
      </c>
      <c r="P33" s="196">
        <v>1.46</v>
      </c>
      <c r="Q33" s="196">
        <v>0.17</v>
      </c>
      <c r="R33" s="196">
        <v>0.28000000000000003</v>
      </c>
      <c r="S33" s="196">
        <v>0.22</v>
      </c>
      <c r="T33" s="196">
        <v>0</v>
      </c>
      <c r="U33" s="196">
        <v>10.99</v>
      </c>
      <c r="V33" s="196">
        <v>0.12</v>
      </c>
      <c r="W33" s="196">
        <v>0.38</v>
      </c>
      <c r="X33" s="196">
        <v>0.83</v>
      </c>
      <c r="Y33" s="196">
        <v>0</v>
      </c>
      <c r="Z33" s="196">
        <v>2.19</v>
      </c>
      <c r="AA33" s="196">
        <v>0.65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72</v>
      </c>
      <c r="AP33" s="196">
        <v>94.5</v>
      </c>
      <c r="AQ33" s="196">
        <v>0</v>
      </c>
      <c r="AR33" s="196">
        <v>0</v>
      </c>
      <c r="AS33" s="196">
        <v>0</v>
      </c>
      <c r="AT33" s="196">
        <v>22.27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16.96</v>
      </c>
      <c r="G34" s="196">
        <v>0</v>
      </c>
      <c r="H34" s="196">
        <v>0</v>
      </c>
      <c r="I34" s="196">
        <v>0</v>
      </c>
      <c r="J34" s="196">
        <v>0</v>
      </c>
      <c r="K34" s="196">
        <v>2.72</v>
      </c>
      <c r="L34" s="196">
        <v>2.17</v>
      </c>
      <c r="M34" s="196">
        <v>0</v>
      </c>
      <c r="N34" s="196">
        <v>1.01</v>
      </c>
      <c r="O34" s="196">
        <v>1.67</v>
      </c>
      <c r="P34" s="196">
        <v>1.46</v>
      </c>
      <c r="Q34" s="196">
        <v>0.17</v>
      </c>
      <c r="R34" s="196">
        <v>0.28000000000000003</v>
      </c>
      <c r="S34" s="196">
        <v>0.22</v>
      </c>
      <c r="T34" s="196">
        <v>0</v>
      </c>
      <c r="U34" s="196">
        <v>10.99</v>
      </c>
      <c r="V34" s="196">
        <v>0.12</v>
      </c>
      <c r="W34" s="196">
        <v>0.38</v>
      </c>
      <c r="X34" s="196">
        <v>0.83</v>
      </c>
      <c r="Y34" s="196">
        <v>0</v>
      </c>
      <c r="Z34" s="196">
        <v>2.19</v>
      </c>
      <c r="AA34" s="196">
        <v>0.65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72</v>
      </c>
      <c r="AP34" s="196">
        <v>94.5</v>
      </c>
      <c r="AQ34" s="196">
        <v>0</v>
      </c>
      <c r="AR34" s="196">
        <v>0</v>
      </c>
      <c r="AS34" s="196">
        <v>0</v>
      </c>
      <c r="AT34" s="196">
        <v>22.27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16.829999999999998</v>
      </c>
      <c r="G35" s="196">
        <v>0</v>
      </c>
      <c r="H35" s="196">
        <v>0</v>
      </c>
      <c r="I35" s="196">
        <v>0</v>
      </c>
      <c r="J35" s="196">
        <v>0</v>
      </c>
      <c r="K35" s="196">
        <v>2.72</v>
      </c>
      <c r="L35" s="196">
        <v>2.17</v>
      </c>
      <c r="M35" s="196">
        <v>0</v>
      </c>
      <c r="N35" s="196">
        <v>1.01</v>
      </c>
      <c r="O35" s="196">
        <v>1.67</v>
      </c>
      <c r="P35" s="196">
        <v>1.46</v>
      </c>
      <c r="Q35" s="196">
        <v>3.35</v>
      </c>
      <c r="R35" s="196">
        <v>0.28000000000000003</v>
      </c>
      <c r="S35" s="196">
        <v>3.9</v>
      </c>
      <c r="T35" s="196">
        <v>0</v>
      </c>
      <c r="U35" s="196">
        <v>10.99</v>
      </c>
      <c r="V35" s="196">
        <v>0.12</v>
      </c>
      <c r="W35" s="196">
        <v>0.38</v>
      </c>
      <c r="X35" s="196">
        <v>0.83</v>
      </c>
      <c r="Y35" s="196">
        <v>0</v>
      </c>
      <c r="Z35" s="196">
        <v>2.19</v>
      </c>
      <c r="AA35" s="196">
        <v>0.65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72</v>
      </c>
      <c r="AP35" s="196">
        <v>94.5</v>
      </c>
      <c r="AQ35" s="196">
        <v>0</v>
      </c>
      <c r="AR35" s="196">
        <v>0</v>
      </c>
      <c r="AS35" s="196">
        <v>0</v>
      </c>
      <c r="AT35" s="196">
        <v>22.27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16.829999999999998</v>
      </c>
      <c r="G36" s="196">
        <v>0</v>
      </c>
      <c r="H36" s="196">
        <v>0</v>
      </c>
      <c r="I36" s="196">
        <v>0</v>
      </c>
      <c r="J36" s="196">
        <v>0</v>
      </c>
      <c r="K36" s="196">
        <v>2.72</v>
      </c>
      <c r="L36" s="196">
        <v>34.29</v>
      </c>
      <c r="M36" s="196">
        <v>0</v>
      </c>
      <c r="N36" s="196">
        <v>1.01</v>
      </c>
      <c r="O36" s="196">
        <v>1.67</v>
      </c>
      <c r="P36" s="196">
        <v>1.46</v>
      </c>
      <c r="Q36" s="196">
        <v>3.35</v>
      </c>
      <c r="R36" s="196">
        <v>0.28000000000000003</v>
      </c>
      <c r="S36" s="196">
        <v>3.9</v>
      </c>
      <c r="T36" s="196">
        <v>0</v>
      </c>
      <c r="U36" s="196">
        <v>10.99</v>
      </c>
      <c r="V36" s="196">
        <v>0.12</v>
      </c>
      <c r="W36" s="196">
        <v>0.38</v>
      </c>
      <c r="X36" s="196">
        <v>0.83</v>
      </c>
      <c r="Y36" s="196">
        <v>0</v>
      </c>
      <c r="Z36" s="196">
        <v>2.19</v>
      </c>
      <c r="AA36" s="196">
        <v>0.65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72</v>
      </c>
      <c r="AP36" s="196">
        <v>94.5</v>
      </c>
      <c r="AQ36" s="196">
        <v>0</v>
      </c>
      <c r="AR36" s="196">
        <v>0</v>
      </c>
      <c r="AS36" s="196">
        <v>0</v>
      </c>
      <c r="AT36" s="196">
        <v>22.27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16.829999999999998</v>
      </c>
      <c r="G37" s="196">
        <v>0</v>
      </c>
      <c r="H37" s="196">
        <v>0</v>
      </c>
      <c r="I37" s="196">
        <v>0</v>
      </c>
      <c r="J37" s="196">
        <v>0</v>
      </c>
      <c r="K37" s="196">
        <v>28.75</v>
      </c>
      <c r="L37" s="196">
        <v>34.29</v>
      </c>
      <c r="M37" s="196">
        <v>0</v>
      </c>
      <c r="N37" s="196">
        <v>1.01</v>
      </c>
      <c r="O37" s="196">
        <v>1.67</v>
      </c>
      <c r="P37" s="196">
        <v>1.46</v>
      </c>
      <c r="Q37" s="196">
        <v>3.35</v>
      </c>
      <c r="R37" s="196">
        <v>0.28000000000000003</v>
      </c>
      <c r="S37" s="196">
        <v>3.9</v>
      </c>
      <c r="T37" s="196">
        <v>0</v>
      </c>
      <c r="U37" s="196">
        <v>10.99</v>
      </c>
      <c r="V37" s="196">
        <v>0.12</v>
      </c>
      <c r="W37" s="196">
        <v>0.38</v>
      </c>
      <c r="X37" s="196">
        <v>0.83</v>
      </c>
      <c r="Y37" s="196">
        <v>0</v>
      </c>
      <c r="Z37" s="196">
        <v>2.19</v>
      </c>
      <c r="AA37" s="196">
        <v>0.65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72</v>
      </c>
      <c r="AP37" s="196">
        <v>94.5</v>
      </c>
      <c r="AQ37" s="196">
        <v>0</v>
      </c>
      <c r="AR37" s="196">
        <v>0</v>
      </c>
      <c r="AS37" s="196">
        <v>0</v>
      </c>
      <c r="AT37" s="196">
        <v>22.27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16.690000000000001</v>
      </c>
      <c r="G38" s="196">
        <v>0</v>
      </c>
      <c r="H38" s="196">
        <v>0</v>
      </c>
      <c r="I38" s="196">
        <v>0</v>
      </c>
      <c r="J38" s="196">
        <v>0</v>
      </c>
      <c r="K38" s="196">
        <v>43.41</v>
      </c>
      <c r="L38" s="196">
        <v>34.29</v>
      </c>
      <c r="M38" s="196">
        <v>0</v>
      </c>
      <c r="N38" s="196">
        <v>1.01</v>
      </c>
      <c r="O38" s="196">
        <v>1.67</v>
      </c>
      <c r="P38" s="196">
        <v>1.46</v>
      </c>
      <c r="Q38" s="196">
        <v>3.35</v>
      </c>
      <c r="R38" s="196">
        <v>4.53</v>
      </c>
      <c r="S38" s="196">
        <v>3.9</v>
      </c>
      <c r="T38" s="196">
        <v>0</v>
      </c>
      <c r="U38" s="196">
        <v>10.99</v>
      </c>
      <c r="V38" s="196">
        <v>0.12</v>
      </c>
      <c r="W38" s="196">
        <v>0.38</v>
      </c>
      <c r="X38" s="196">
        <v>0.83</v>
      </c>
      <c r="Y38" s="196">
        <v>0</v>
      </c>
      <c r="Z38" s="196">
        <v>2.19</v>
      </c>
      <c r="AA38" s="196">
        <v>0.65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72</v>
      </c>
      <c r="AP38" s="196">
        <v>94.5</v>
      </c>
      <c r="AQ38" s="196">
        <v>0</v>
      </c>
      <c r="AR38" s="196">
        <v>0</v>
      </c>
      <c r="AS38" s="196">
        <v>0</v>
      </c>
      <c r="AT38" s="196">
        <v>22.27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16.690000000000001</v>
      </c>
      <c r="G39" s="196">
        <v>0</v>
      </c>
      <c r="H39" s="196">
        <v>0</v>
      </c>
      <c r="I39" s="196">
        <v>0</v>
      </c>
      <c r="J39" s="196">
        <v>0</v>
      </c>
      <c r="K39" s="196">
        <v>43.41</v>
      </c>
      <c r="L39" s="196">
        <v>34.29</v>
      </c>
      <c r="M39" s="196">
        <v>0</v>
      </c>
      <c r="N39" s="196">
        <v>1.01</v>
      </c>
      <c r="O39" s="196">
        <v>1.67</v>
      </c>
      <c r="P39" s="196">
        <v>1.46</v>
      </c>
      <c r="Q39" s="196">
        <v>3.35</v>
      </c>
      <c r="R39" s="196">
        <v>4.66</v>
      </c>
      <c r="S39" s="196">
        <v>3.9</v>
      </c>
      <c r="T39" s="196">
        <v>0</v>
      </c>
      <c r="U39" s="196">
        <v>10.99</v>
      </c>
      <c r="V39" s="196">
        <v>0.12</v>
      </c>
      <c r="W39" s="196">
        <v>0.38</v>
      </c>
      <c r="X39" s="196">
        <v>0.83</v>
      </c>
      <c r="Y39" s="196">
        <v>0</v>
      </c>
      <c r="Z39" s="196">
        <v>2.19</v>
      </c>
      <c r="AA39" s="196">
        <v>0.65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72</v>
      </c>
      <c r="AP39" s="196">
        <v>94.5</v>
      </c>
      <c r="AQ39" s="196">
        <v>0</v>
      </c>
      <c r="AR39" s="196">
        <v>0</v>
      </c>
      <c r="AS39" s="196">
        <v>0</v>
      </c>
      <c r="AT39" s="196">
        <v>22.27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16.690000000000001</v>
      </c>
      <c r="G40" s="196">
        <v>0</v>
      </c>
      <c r="H40" s="196">
        <v>0</v>
      </c>
      <c r="I40" s="196">
        <v>0</v>
      </c>
      <c r="J40" s="196">
        <v>0</v>
      </c>
      <c r="K40" s="196">
        <v>43.41</v>
      </c>
      <c r="L40" s="196">
        <v>34.29</v>
      </c>
      <c r="M40" s="196">
        <v>0</v>
      </c>
      <c r="N40" s="196">
        <v>1.01</v>
      </c>
      <c r="O40" s="196">
        <v>1.67</v>
      </c>
      <c r="P40" s="196">
        <v>1.46</v>
      </c>
      <c r="Q40" s="196">
        <v>3.35</v>
      </c>
      <c r="R40" s="196">
        <v>4.66</v>
      </c>
      <c r="S40" s="196">
        <v>3.9</v>
      </c>
      <c r="T40" s="196">
        <v>0</v>
      </c>
      <c r="U40" s="196">
        <v>10.99</v>
      </c>
      <c r="V40" s="196">
        <v>0.12</v>
      </c>
      <c r="W40" s="196">
        <v>0.38</v>
      </c>
      <c r="X40" s="196">
        <v>0.83</v>
      </c>
      <c r="Y40" s="196">
        <v>0</v>
      </c>
      <c r="Z40" s="196">
        <v>2.19</v>
      </c>
      <c r="AA40" s="196">
        <v>0.65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72</v>
      </c>
      <c r="AP40" s="196">
        <v>94.5</v>
      </c>
      <c r="AQ40" s="196">
        <v>0</v>
      </c>
      <c r="AR40" s="196">
        <v>0</v>
      </c>
      <c r="AS40" s="196">
        <v>0</v>
      </c>
      <c r="AT40" s="196">
        <v>22.27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16.690000000000001</v>
      </c>
      <c r="G41" s="196">
        <v>0</v>
      </c>
      <c r="H41" s="196">
        <v>0</v>
      </c>
      <c r="I41" s="196">
        <v>0</v>
      </c>
      <c r="J41" s="196">
        <v>0</v>
      </c>
      <c r="K41" s="196">
        <v>43.41</v>
      </c>
      <c r="L41" s="196">
        <v>34.29</v>
      </c>
      <c r="M41" s="196">
        <v>0</v>
      </c>
      <c r="N41" s="196">
        <v>1.01</v>
      </c>
      <c r="O41" s="196">
        <v>1.67</v>
      </c>
      <c r="P41" s="196">
        <v>1.46</v>
      </c>
      <c r="Q41" s="196">
        <v>3.35</v>
      </c>
      <c r="R41" s="196">
        <v>4.66</v>
      </c>
      <c r="S41" s="196">
        <v>3.9</v>
      </c>
      <c r="T41" s="196">
        <v>0</v>
      </c>
      <c r="U41" s="196">
        <v>10.99</v>
      </c>
      <c r="V41" s="196">
        <v>0.12</v>
      </c>
      <c r="W41" s="196">
        <v>0.38</v>
      </c>
      <c r="X41" s="196">
        <v>0.83</v>
      </c>
      <c r="Y41" s="196">
        <v>0</v>
      </c>
      <c r="Z41" s="196">
        <v>2.19</v>
      </c>
      <c r="AA41" s="196">
        <v>0.65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72</v>
      </c>
      <c r="AP41" s="196">
        <v>94.5</v>
      </c>
      <c r="AQ41" s="196">
        <v>0</v>
      </c>
      <c r="AR41" s="196">
        <v>0</v>
      </c>
      <c r="AS41" s="196">
        <v>0</v>
      </c>
      <c r="AT41" s="196">
        <v>22.27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16.690000000000001</v>
      </c>
      <c r="G42" s="196">
        <v>0</v>
      </c>
      <c r="H42" s="196">
        <v>0</v>
      </c>
      <c r="I42" s="196">
        <v>0</v>
      </c>
      <c r="J42" s="196">
        <v>0</v>
      </c>
      <c r="K42" s="196">
        <v>43.41</v>
      </c>
      <c r="L42" s="196">
        <v>34.29</v>
      </c>
      <c r="M42" s="196">
        <v>0</v>
      </c>
      <c r="N42" s="196">
        <v>1.01</v>
      </c>
      <c r="O42" s="196">
        <v>1.67</v>
      </c>
      <c r="P42" s="196">
        <v>1.46</v>
      </c>
      <c r="Q42" s="196">
        <v>3.35</v>
      </c>
      <c r="R42" s="196">
        <v>4.66</v>
      </c>
      <c r="S42" s="196">
        <v>3.9</v>
      </c>
      <c r="T42" s="196">
        <v>0</v>
      </c>
      <c r="U42" s="196">
        <v>10.99</v>
      </c>
      <c r="V42" s="196">
        <v>0.12</v>
      </c>
      <c r="W42" s="196">
        <v>0.38</v>
      </c>
      <c r="X42" s="196">
        <v>0.83</v>
      </c>
      <c r="Y42" s="196">
        <v>0</v>
      </c>
      <c r="Z42" s="196">
        <v>2.19</v>
      </c>
      <c r="AA42" s="196">
        <v>0.65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72</v>
      </c>
      <c r="AP42" s="196">
        <v>94.5</v>
      </c>
      <c r="AQ42" s="196">
        <v>0</v>
      </c>
      <c r="AR42" s="196">
        <v>0</v>
      </c>
      <c r="AS42" s="196">
        <v>0</v>
      </c>
      <c r="AT42" s="196">
        <v>22.27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16.690000000000001</v>
      </c>
      <c r="G43" s="196">
        <v>0</v>
      </c>
      <c r="H43" s="196">
        <v>0</v>
      </c>
      <c r="I43" s="196">
        <v>0</v>
      </c>
      <c r="J43" s="196">
        <v>0</v>
      </c>
      <c r="K43" s="196">
        <v>33.74</v>
      </c>
      <c r="L43" s="196">
        <v>34.29</v>
      </c>
      <c r="M43" s="196">
        <v>0</v>
      </c>
      <c r="N43" s="196">
        <v>1.01</v>
      </c>
      <c r="O43" s="196">
        <v>1.67</v>
      </c>
      <c r="P43" s="196">
        <v>1.46</v>
      </c>
      <c r="Q43" s="196">
        <v>3.35</v>
      </c>
      <c r="R43" s="196">
        <v>4.66</v>
      </c>
      <c r="S43" s="196">
        <v>3.9</v>
      </c>
      <c r="T43" s="196">
        <v>0</v>
      </c>
      <c r="U43" s="196">
        <v>10.99</v>
      </c>
      <c r="V43" s="196">
        <v>0.12</v>
      </c>
      <c r="W43" s="196">
        <v>0.38</v>
      </c>
      <c r="X43" s="196">
        <v>0.83</v>
      </c>
      <c r="Y43" s="196">
        <v>0</v>
      </c>
      <c r="Z43" s="196">
        <v>2.19</v>
      </c>
      <c r="AA43" s="196">
        <v>0.65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72</v>
      </c>
      <c r="AP43" s="196">
        <v>94.5</v>
      </c>
      <c r="AQ43" s="196">
        <v>0</v>
      </c>
      <c r="AR43" s="196">
        <v>0</v>
      </c>
      <c r="AS43" s="196">
        <v>0</v>
      </c>
      <c r="AT43" s="196">
        <v>22.27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16.690000000000001</v>
      </c>
      <c r="G44" s="196">
        <v>0</v>
      </c>
      <c r="H44" s="196">
        <v>0</v>
      </c>
      <c r="I44" s="196">
        <v>0</v>
      </c>
      <c r="J44" s="196">
        <v>0</v>
      </c>
      <c r="K44" s="196">
        <v>33.74</v>
      </c>
      <c r="L44" s="196">
        <v>34.29</v>
      </c>
      <c r="M44" s="196">
        <v>0</v>
      </c>
      <c r="N44" s="196">
        <v>1.01</v>
      </c>
      <c r="O44" s="196">
        <v>1.67</v>
      </c>
      <c r="P44" s="196">
        <v>1.46</v>
      </c>
      <c r="Q44" s="196">
        <v>3.35</v>
      </c>
      <c r="R44" s="196">
        <v>0.28999999999999998</v>
      </c>
      <c r="S44" s="196">
        <v>3.9</v>
      </c>
      <c r="T44" s="196">
        <v>0</v>
      </c>
      <c r="U44" s="196">
        <v>10.99</v>
      </c>
      <c r="V44" s="196">
        <v>0.12</v>
      </c>
      <c r="W44" s="196">
        <v>0.38</v>
      </c>
      <c r="X44" s="196">
        <v>0.83</v>
      </c>
      <c r="Y44" s="196">
        <v>0</v>
      </c>
      <c r="Z44" s="196">
        <v>2.19</v>
      </c>
      <c r="AA44" s="196">
        <v>0.65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72</v>
      </c>
      <c r="AP44" s="196">
        <v>94.5</v>
      </c>
      <c r="AQ44" s="196">
        <v>0</v>
      </c>
      <c r="AR44" s="196">
        <v>0</v>
      </c>
      <c r="AS44" s="196">
        <v>0</v>
      </c>
      <c r="AT44" s="196">
        <v>22.27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16.690000000000001</v>
      </c>
      <c r="G45" s="196">
        <v>0</v>
      </c>
      <c r="H45" s="196">
        <v>0</v>
      </c>
      <c r="I45" s="196">
        <v>0</v>
      </c>
      <c r="J45" s="196">
        <v>0</v>
      </c>
      <c r="K45" s="196">
        <v>33.74</v>
      </c>
      <c r="L45" s="196">
        <v>34.29</v>
      </c>
      <c r="M45" s="196">
        <v>0</v>
      </c>
      <c r="N45" s="196">
        <v>1.01</v>
      </c>
      <c r="O45" s="196">
        <v>1.67</v>
      </c>
      <c r="P45" s="196">
        <v>1.46</v>
      </c>
      <c r="Q45" s="196">
        <v>3.35</v>
      </c>
      <c r="R45" s="196">
        <v>0.28999999999999998</v>
      </c>
      <c r="S45" s="196">
        <v>3.9</v>
      </c>
      <c r="T45" s="196">
        <v>0</v>
      </c>
      <c r="U45" s="196">
        <v>10.99</v>
      </c>
      <c r="V45" s="196">
        <v>0.12</v>
      </c>
      <c r="W45" s="196">
        <v>0.38</v>
      </c>
      <c r="X45" s="196">
        <v>0.83</v>
      </c>
      <c r="Y45" s="196">
        <v>0</v>
      </c>
      <c r="Z45" s="196">
        <v>2.19</v>
      </c>
      <c r="AA45" s="196">
        <v>0.65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72</v>
      </c>
      <c r="AP45" s="196">
        <v>94.5</v>
      </c>
      <c r="AQ45" s="196">
        <v>0</v>
      </c>
      <c r="AR45" s="196">
        <v>0</v>
      </c>
      <c r="AS45" s="196">
        <v>0</v>
      </c>
      <c r="AT45" s="196">
        <v>22.27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16.690000000000001</v>
      </c>
      <c r="G46" s="196">
        <v>0</v>
      </c>
      <c r="H46" s="196">
        <v>0</v>
      </c>
      <c r="I46" s="196">
        <v>0</v>
      </c>
      <c r="J46" s="196">
        <v>0</v>
      </c>
      <c r="K46" s="196">
        <v>33.74</v>
      </c>
      <c r="L46" s="196">
        <v>34.29</v>
      </c>
      <c r="M46" s="196">
        <v>0</v>
      </c>
      <c r="N46" s="196">
        <v>1.01</v>
      </c>
      <c r="O46" s="196">
        <v>1.67</v>
      </c>
      <c r="P46" s="196">
        <v>1.46</v>
      </c>
      <c r="Q46" s="196">
        <v>3.35</v>
      </c>
      <c r="R46" s="196">
        <v>0.28999999999999998</v>
      </c>
      <c r="S46" s="196">
        <v>3.9</v>
      </c>
      <c r="T46" s="196">
        <v>0</v>
      </c>
      <c r="U46" s="196">
        <v>10.99</v>
      </c>
      <c r="V46" s="196">
        <v>0.12</v>
      </c>
      <c r="W46" s="196">
        <v>0.38</v>
      </c>
      <c r="X46" s="196">
        <v>0.83</v>
      </c>
      <c r="Y46" s="196">
        <v>0</v>
      </c>
      <c r="Z46" s="196">
        <v>2.19</v>
      </c>
      <c r="AA46" s="196">
        <v>0.65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72</v>
      </c>
      <c r="AP46" s="196">
        <v>94.5</v>
      </c>
      <c r="AQ46" s="196">
        <v>0</v>
      </c>
      <c r="AR46" s="196">
        <v>0</v>
      </c>
      <c r="AS46" s="196">
        <v>0</v>
      </c>
      <c r="AT46" s="196">
        <v>22.27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16.690000000000001</v>
      </c>
      <c r="G47" s="196">
        <v>0</v>
      </c>
      <c r="H47" s="196">
        <v>0</v>
      </c>
      <c r="I47" s="196">
        <v>0</v>
      </c>
      <c r="J47" s="196">
        <v>0</v>
      </c>
      <c r="K47" s="196">
        <v>24.07</v>
      </c>
      <c r="L47" s="196">
        <v>2.17</v>
      </c>
      <c r="M47" s="196">
        <v>0</v>
      </c>
      <c r="N47" s="196">
        <v>1.01</v>
      </c>
      <c r="O47" s="196">
        <v>1.67</v>
      </c>
      <c r="P47" s="196">
        <v>1.46</v>
      </c>
      <c r="Q47" s="196">
        <v>3.35</v>
      </c>
      <c r="R47" s="196">
        <v>0.28999999999999998</v>
      </c>
      <c r="S47" s="196">
        <v>3.9</v>
      </c>
      <c r="T47" s="196">
        <v>0</v>
      </c>
      <c r="U47" s="196">
        <v>10.99</v>
      </c>
      <c r="V47" s="196">
        <v>0.12</v>
      </c>
      <c r="W47" s="196">
        <v>0.38</v>
      </c>
      <c r="X47" s="196">
        <v>0.83</v>
      </c>
      <c r="Y47" s="196">
        <v>0</v>
      </c>
      <c r="Z47" s="196">
        <v>2.19</v>
      </c>
      <c r="AA47" s="196">
        <v>0.65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72</v>
      </c>
      <c r="AP47" s="196">
        <v>94.5</v>
      </c>
      <c r="AQ47" s="196">
        <v>0</v>
      </c>
      <c r="AR47" s="196">
        <v>0</v>
      </c>
      <c r="AS47" s="196">
        <v>0</v>
      </c>
      <c r="AT47" s="196">
        <v>22.27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16.690000000000001</v>
      </c>
      <c r="G48" s="196">
        <v>0</v>
      </c>
      <c r="H48" s="196">
        <v>0</v>
      </c>
      <c r="I48" s="196">
        <v>0</v>
      </c>
      <c r="J48" s="196">
        <v>0</v>
      </c>
      <c r="K48" s="196">
        <v>2.73</v>
      </c>
      <c r="L48" s="196">
        <v>21.72</v>
      </c>
      <c r="M48" s="196">
        <v>0</v>
      </c>
      <c r="N48" s="196">
        <v>1.01</v>
      </c>
      <c r="O48" s="196">
        <v>1.67</v>
      </c>
      <c r="P48" s="196">
        <v>1.46</v>
      </c>
      <c r="Q48" s="196">
        <v>3.35</v>
      </c>
      <c r="R48" s="196">
        <v>0.28000000000000003</v>
      </c>
      <c r="S48" s="196">
        <v>3.9</v>
      </c>
      <c r="T48" s="196">
        <v>0</v>
      </c>
      <c r="U48" s="196">
        <v>10.99</v>
      </c>
      <c r="V48" s="196">
        <v>0.12</v>
      </c>
      <c r="W48" s="196">
        <v>0.38</v>
      </c>
      <c r="X48" s="196">
        <v>0.83</v>
      </c>
      <c r="Y48" s="196">
        <v>0</v>
      </c>
      <c r="Z48" s="196">
        <v>2.19</v>
      </c>
      <c r="AA48" s="196">
        <v>0.65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72</v>
      </c>
      <c r="AP48" s="196">
        <v>94.5</v>
      </c>
      <c r="AQ48" s="196">
        <v>0</v>
      </c>
      <c r="AR48" s="196">
        <v>0</v>
      </c>
      <c r="AS48" s="196">
        <v>0</v>
      </c>
      <c r="AT48" s="196">
        <v>22.27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16.690000000000001</v>
      </c>
      <c r="G49" s="196">
        <v>0</v>
      </c>
      <c r="H49" s="196">
        <v>0</v>
      </c>
      <c r="I49" s="196">
        <v>0</v>
      </c>
      <c r="J49" s="196">
        <v>0</v>
      </c>
      <c r="K49" s="196">
        <v>2.73</v>
      </c>
      <c r="L49" s="196">
        <v>12.06</v>
      </c>
      <c r="M49" s="196">
        <v>0</v>
      </c>
      <c r="N49" s="196">
        <v>1.01</v>
      </c>
      <c r="O49" s="196">
        <v>1.67</v>
      </c>
      <c r="P49" s="196">
        <v>2.4500000000000002</v>
      </c>
      <c r="Q49" s="196">
        <v>3.35</v>
      </c>
      <c r="R49" s="196">
        <v>0.28000000000000003</v>
      </c>
      <c r="S49" s="196">
        <v>3.9</v>
      </c>
      <c r="T49" s="196">
        <v>0</v>
      </c>
      <c r="U49" s="196">
        <v>10.99</v>
      </c>
      <c r="V49" s="196">
        <v>0.12</v>
      </c>
      <c r="W49" s="196">
        <v>0.38</v>
      </c>
      <c r="X49" s="196">
        <v>0.83</v>
      </c>
      <c r="Y49" s="196">
        <v>0</v>
      </c>
      <c r="Z49" s="196">
        <v>2.19</v>
      </c>
      <c r="AA49" s="196">
        <v>0.65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72</v>
      </c>
      <c r="AP49" s="196">
        <v>94.5</v>
      </c>
      <c r="AQ49" s="196">
        <v>0</v>
      </c>
      <c r="AR49" s="196">
        <v>0</v>
      </c>
      <c r="AS49" s="196">
        <v>0</v>
      </c>
      <c r="AT49" s="196">
        <v>22.27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16.690000000000001</v>
      </c>
      <c r="G50" s="196">
        <v>0</v>
      </c>
      <c r="H50" s="196">
        <v>0</v>
      </c>
      <c r="I50" s="196">
        <v>0</v>
      </c>
      <c r="J50" s="196">
        <v>0</v>
      </c>
      <c r="K50" s="196">
        <v>2.73</v>
      </c>
      <c r="L50" s="196">
        <v>12.06</v>
      </c>
      <c r="M50" s="196">
        <v>0</v>
      </c>
      <c r="N50" s="196">
        <v>1.01</v>
      </c>
      <c r="O50" s="196">
        <v>1.67</v>
      </c>
      <c r="P50" s="196">
        <v>1.76</v>
      </c>
      <c r="Q50" s="196">
        <v>3.35</v>
      </c>
      <c r="R50" s="196">
        <v>0.28000000000000003</v>
      </c>
      <c r="S50" s="196">
        <v>3.9</v>
      </c>
      <c r="T50" s="196">
        <v>0</v>
      </c>
      <c r="U50" s="196">
        <v>10.99</v>
      </c>
      <c r="V50" s="196">
        <v>0.12</v>
      </c>
      <c r="W50" s="196">
        <v>0.38</v>
      </c>
      <c r="X50" s="196">
        <v>0.83</v>
      </c>
      <c r="Y50" s="196">
        <v>0</v>
      </c>
      <c r="Z50" s="196">
        <v>2.19</v>
      </c>
      <c r="AA50" s="196">
        <v>0.65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72</v>
      </c>
      <c r="AP50" s="196">
        <v>94.5</v>
      </c>
      <c r="AQ50" s="196">
        <v>0</v>
      </c>
      <c r="AR50" s="196">
        <v>0</v>
      </c>
      <c r="AS50" s="196">
        <v>0</v>
      </c>
      <c r="AT50" s="196">
        <v>22.27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16.41</v>
      </c>
      <c r="G51" s="196">
        <v>0</v>
      </c>
      <c r="H51" s="196">
        <v>0</v>
      </c>
      <c r="I51" s="196">
        <v>0</v>
      </c>
      <c r="J51" s="196">
        <v>0</v>
      </c>
      <c r="K51" s="196">
        <v>2.73</v>
      </c>
      <c r="L51" s="196">
        <v>12.06</v>
      </c>
      <c r="M51" s="196">
        <v>0</v>
      </c>
      <c r="N51" s="196">
        <v>1.01</v>
      </c>
      <c r="O51" s="196">
        <v>1.67</v>
      </c>
      <c r="P51" s="196">
        <v>6.32</v>
      </c>
      <c r="Q51" s="196">
        <v>3.35</v>
      </c>
      <c r="R51" s="196">
        <v>0.28000000000000003</v>
      </c>
      <c r="S51" s="196">
        <v>3.9</v>
      </c>
      <c r="T51" s="196">
        <v>0</v>
      </c>
      <c r="U51" s="196">
        <v>10.99</v>
      </c>
      <c r="V51" s="196">
        <v>0.12</v>
      </c>
      <c r="W51" s="196">
        <v>0.38</v>
      </c>
      <c r="X51" s="196">
        <v>0.83</v>
      </c>
      <c r="Y51" s="196">
        <v>0</v>
      </c>
      <c r="Z51" s="196">
        <v>2.19</v>
      </c>
      <c r="AA51" s="196">
        <v>0.65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72</v>
      </c>
      <c r="AP51" s="196">
        <v>94.5</v>
      </c>
      <c r="AQ51" s="196">
        <v>0</v>
      </c>
      <c r="AR51" s="196">
        <v>0</v>
      </c>
      <c r="AS51" s="196">
        <v>0</v>
      </c>
      <c r="AT51" s="196">
        <v>22.27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16.41</v>
      </c>
      <c r="G52" s="196">
        <v>0</v>
      </c>
      <c r="H52" s="196">
        <v>0</v>
      </c>
      <c r="I52" s="196">
        <v>0</v>
      </c>
      <c r="J52" s="196">
        <v>0</v>
      </c>
      <c r="K52" s="196">
        <v>2.73</v>
      </c>
      <c r="L52" s="196">
        <v>12.06</v>
      </c>
      <c r="M52" s="196">
        <v>0</v>
      </c>
      <c r="N52" s="196">
        <v>1.01</v>
      </c>
      <c r="O52" s="196">
        <v>1.67</v>
      </c>
      <c r="P52" s="196">
        <v>7.25</v>
      </c>
      <c r="Q52" s="196">
        <v>3.35</v>
      </c>
      <c r="R52" s="196">
        <v>0.28000000000000003</v>
      </c>
      <c r="S52" s="196">
        <v>3.9</v>
      </c>
      <c r="T52" s="196">
        <v>0</v>
      </c>
      <c r="U52" s="196">
        <v>10.99</v>
      </c>
      <c r="V52" s="196">
        <v>0.12</v>
      </c>
      <c r="W52" s="196">
        <v>0.38</v>
      </c>
      <c r="X52" s="196">
        <v>0.83</v>
      </c>
      <c r="Y52" s="196">
        <v>0</v>
      </c>
      <c r="Z52" s="196">
        <v>2.19</v>
      </c>
      <c r="AA52" s="196">
        <v>0.65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72</v>
      </c>
      <c r="AP52" s="196">
        <v>94.5</v>
      </c>
      <c r="AQ52" s="196">
        <v>0</v>
      </c>
      <c r="AR52" s="196">
        <v>0</v>
      </c>
      <c r="AS52" s="196">
        <v>0</v>
      </c>
      <c r="AT52" s="196">
        <v>22.27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16.41</v>
      </c>
      <c r="G53" s="196">
        <v>0</v>
      </c>
      <c r="H53" s="196">
        <v>0</v>
      </c>
      <c r="I53" s="196">
        <v>0</v>
      </c>
      <c r="J53" s="196">
        <v>0</v>
      </c>
      <c r="K53" s="196">
        <v>2.73</v>
      </c>
      <c r="L53" s="196">
        <v>12.06</v>
      </c>
      <c r="M53" s="196">
        <v>0</v>
      </c>
      <c r="N53" s="196">
        <v>1.01</v>
      </c>
      <c r="O53" s="196">
        <v>1.67</v>
      </c>
      <c r="P53" s="196">
        <v>7.25</v>
      </c>
      <c r="Q53" s="196">
        <v>3.35</v>
      </c>
      <c r="R53" s="196">
        <v>0.28000000000000003</v>
      </c>
      <c r="S53" s="196">
        <v>3.9</v>
      </c>
      <c r="T53" s="196">
        <v>0</v>
      </c>
      <c r="U53" s="196">
        <v>10.99</v>
      </c>
      <c r="V53" s="196">
        <v>0.12</v>
      </c>
      <c r="W53" s="196">
        <v>0.38</v>
      </c>
      <c r="X53" s="196">
        <v>0.83</v>
      </c>
      <c r="Y53" s="196">
        <v>0</v>
      </c>
      <c r="Z53" s="196">
        <v>2.19</v>
      </c>
      <c r="AA53" s="196">
        <v>0.65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2.6</v>
      </c>
      <c r="AL53" s="196">
        <v>0</v>
      </c>
      <c r="AM53" s="196">
        <v>0</v>
      </c>
      <c r="AN53" s="196">
        <v>0</v>
      </c>
      <c r="AO53" s="196">
        <v>72</v>
      </c>
      <c r="AP53" s="196">
        <v>94.5</v>
      </c>
      <c r="AQ53" s="196">
        <v>0</v>
      </c>
      <c r="AR53" s="196">
        <v>0</v>
      </c>
      <c r="AS53" s="196">
        <v>0</v>
      </c>
      <c r="AT53" s="196">
        <v>22.27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16.41</v>
      </c>
      <c r="G54" s="196">
        <v>0</v>
      </c>
      <c r="H54" s="196">
        <v>0</v>
      </c>
      <c r="I54" s="196">
        <v>0</v>
      </c>
      <c r="J54" s="196">
        <v>0</v>
      </c>
      <c r="K54" s="196">
        <v>2.73</v>
      </c>
      <c r="L54" s="196">
        <v>12.06</v>
      </c>
      <c r="M54" s="196">
        <v>0</v>
      </c>
      <c r="N54" s="196">
        <v>1.01</v>
      </c>
      <c r="O54" s="196">
        <v>1.67</v>
      </c>
      <c r="P54" s="196">
        <v>7.25</v>
      </c>
      <c r="Q54" s="196">
        <v>3.35</v>
      </c>
      <c r="R54" s="196">
        <v>0.28999999999999998</v>
      </c>
      <c r="S54" s="196">
        <v>3.9</v>
      </c>
      <c r="T54" s="196">
        <v>0</v>
      </c>
      <c r="U54" s="196">
        <v>10.99</v>
      </c>
      <c r="V54" s="196">
        <v>0.12</v>
      </c>
      <c r="W54" s="196">
        <v>0.38</v>
      </c>
      <c r="X54" s="196">
        <v>0.83</v>
      </c>
      <c r="Y54" s="196">
        <v>0</v>
      </c>
      <c r="Z54" s="196">
        <v>0</v>
      </c>
      <c r="AA54" s="196">
        <v>0.65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2.6</v>
      </c>
      <c r="AL54" s="196">
        <v>0</v>
      </c>
      <c r="AM54" s="196">
        <v>0</v>
      </c>
      <c r="AN54" s="196">
        <v>0</v>
      </c>
      <c r="AO54" s="196">
        <v>72</v>
      </c>
      <c r="AP54" s="196">
        <v>94.5</v>
      </c>
      <c r="AQ54" s="196">
        <v>0</v>
      </c>
      <c r="AR54" s="196">
        <v>0</v>
      </c>
      <c r="AS54" s="196">
        <v>0</v>
      </c>
      <c r="AT54" s="196">
        <v>22.27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16.27</v>
      </c>
      <c r="G55" s="196">
        <v>0</v>
      </c>
      <c r="H55" s="196">
        <v>0</v>
      </c>
      <c r="I55" s="196">
        <v>0</v>
      </c>
      <c r="J55" s="196">
        <v>0</v>
      </c>
      <c r="K55" s="196">
        <v>13.3</v>
      </c>
      <c r="L55" s="196">
        <v>34.29</v>
      </c>
      <c r="M55" s="196">
        <v>0</v>
      </c>
      <c r="N55" s="196">
        <v>1.01</v>
      </c>
      <c r="O55" s="196">
        <v>1.67</v>
      </c>
      <c r="P55" s="196">
        <v>7.25</v>
      </c>
      <c r="Q55" s="196">
        <v>3.35</v>
      </c>
      <c r="R55" s="196">
        <v>4.6500000000000004</v>
      </c>
      <c r="S55" s="196">
        <v>3.9</v>
      </c>
      <c r="T55" s="196">
        <v>0</v>
      </c>
      <c r="U55" s="196">
        <v>10.99</v>
      </c>
      <c r="V55" s="196">
        <v>0.12</v>
      </c>
      <c r="W55" s="196">
        <v>0.38</v>
      </c>
      <c r="X55" s="196">
        <v>0.25</v>
      </c>
      <c r="Y55" s="196">
        <v>0</v>
      </c>
      <c r="Z55" s="196">
        <v>0</v>
      </c>
      <c r="AA55" s="196">
        <v>0.65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72</v>
      </c>
      <c r="AP55" s="196">
        <v>94.5</v>
      </c>
      <c r="AQ55" s="196">
        <v>0</v>
      </c>
      <c r="AR55" s="196">
        <v>0</v>
      </c>
      <c r="AS55" s="196">
        <v>0</v>
      </c>
      <c r="AT55" s="196">
        <v>22.27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16.27</v>
      </c>
      <c r="G56" s="196">
        <v>0</v>
      </c>
      <c r="H56" s="196">
        <v>0</v>
      </c>
      <c r="I56" s="196">
        <v>0</v>
      </c>
      <c r="J56" s="196">
        <v>0</v>
      </c>
      <c r="K56" s="196">
        <v>2.72</v>
      </c>
      <c r="L56" s="196">
        <v>34.29</v>
      </c>
      <c r="M56" s="196">
        <v>0</v>
      </c>
      <c r="N56" s="196">
        <v>1.01</v>
      </c>
      <c r="O56" s="196">
        <v>1.67</v>
      </c>
      <c r="P56" s="196">
        <v>7.25</v>
      </c>
      <c r="Q56" s="196">
        <v>3.35</v>
      </c>
      <c r="R56" s="196">
        <v>4.66</v>
      </c>
      <c r="S56" s="196">
        <v>3.9</v>
      </c>
      <c r="T56" s="196">
        <v>0</v>
      </c>
      <c r="U56" s="196">
        <v>10.99</v>
      </c>
      <c r="V56" s="196">
        <v>0.12</v>
      </c>
      <c r="W56" s="196">
        <v>0.38</v>
      </c>
      <c r="X56" s="196">
        <v>0.83</v>
      </c>
      <c r="Y56" s="196">
        <v>0</v>
      </c>
      <c r="Z56" s="196">
        <v>0</v>
      </c>
      <c r="AA56" s="196">
        <v>0.65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72</v>
      </c>
      <c r="AP56" s="196">
        <v>94.5</v>
      </c>
      <c r="AQ56" s="196">
        <v>0</v>
      </c>
      <c r="AR56" s="196">
        <v>0</v>
      </c>
      <c r="AS56" s="196">
        <v>0</v>
      </c>
      <c r="AT56" s="196">
        <v>22.27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16.27</v>
      </c>
      <c r="G57" s="196">
        <v>0</v>
      </c>
      <c r="H57" s="196">
        <v>0</v>
      </c>
      <c r="I57" s="196">
        <v>0</v>
      </c>
      <c r="J57" s="196">
        <v>0</v>
      </c>
      <c r="K57" s="196">
        <v>2.72</v>
      </c>
      <c r="L57" s="196">
        <v>34.29</v>
      </c>
      <c r="M57" s="196">
        <v>0</v>
      </c>
      <c r="N57" s="196">
        <v>1.01</v>
      </c>
      <c r="O57" s="196">
        <v>1.67</v>
      </c>
      <c r="P57" s="196">
        <v>7.25</v>
      </c>
      <c r="Q57" s="196">
        <v>3.35</v>
      </c>
      <c r="R57" s="196">
        <v>4.66</v>
      </c>
      <c r="S57" s="196">
        <v>3.9</v>
      </c>
      <c r="T57" s="196">
        <v>0</v>
      </c>
      <c r="U57" s="196">
        <v>10.99</v>
      </c>
      <c r="V57" s="196">
        <v>0.12</v>
      </c>
      <c r="W57" s="196">
        <v>0.38</v>
      </c>
      <c r="X57" s="196">
        <v>0.83</v>
      </c>
      <c r="Y57" s="196">
        <v>0</v>
      </c>
      <c r="Z57" s="196">
        <v>0</v>
      </c>
      <c r="AA57" s="196">
        <v>0.65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72</v>
      </c>
      <c r="AP57" s="196">
        <v>94.5</v>
      </c>
      <c r="AQ57" s="196">
        <v>0</v>
      </c>
      <c r="AR57" s="196">
        <v>0</v>
      </c>
      <c r="AS57" s="196">
        <v>0</v>
      </c>
      <c r="AT57" s="196">
        <v>22.27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16.27</v>
      </c>
      <c r="G58" s="196">
        <v>0</v>
      </c>
      <c r="H58" s="196">
        <v>0</v>
      </c>
      <c r="I58" s="196">
        <v>0</v>
      </c>
      <c r="J58" s="196">
        <v>0</v>
      </c>
      <c r="K58" s="196">
        <v>2.72</v>
      </c>
      <c r="L58" s="196">
        <v>34.29</v>
      </c>
      <c r="M58" s="196">
        <v>0</v>
      </c>
      <c r="N58" s="196">
        <v>1.01</v>
      </c>
      <c r="O58" s="196">
        <v>1.67</v>
      </c>
      <c r="P58" s="196">
        <v>7.25</v>
      </c>
      <c r="Q58" s="196">
        <v>3.35</v>
      </c>
      <c r="R58" s="196">
        <v>4.66</v>
      </c>
      <c r="S58" s="196">
        <v>3.9</v>
      </c>
      <c r="T58" s="196">
        <v>0</v>
      </c>
      <c r="U58" s="196">
        <v>10.99</v>
      </c>
      <c r="V58" s="196">
        <v>0.12</v>
      </c>
      <c r="W58" s="196">
        <v>0.38</v>
      </c>
      <c r="X58" s="196">
        <v>0.83</v>
      </c>
      <c r="Y58" s="196">
        <v>0</v>
      </c>
      <c r="Z58" s="196">
        <v>0</v>
      </c>
      <c r="AA58" s="196">
        <v>0.65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72</v>
      </c>
      <c r="AP58" s="196">
        <v>94.5</v>
      </c>
      <c r="AQ58" s="196">
        <v>0</v>
      </c>
      <c r="AR58" s="196">
        <v>0</v>
      </c>
      <c r="AS58" s="196">
        <v>0</v>
      </c>
      <c r="AT58" s="196">
        <v>22.27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16.27</v>
      </c>
      <c r="G59" s="196">
        <v>0</v>
      </c>
      <c r="H59" s="196">
        <v>0</v>
      </c>
      <c r="I59" s="196">
        <v>0</v>
      </c>
      <c r="J59" s="196">
        <v>0</v>
      </c>
      <c r="K59" s="196">
        <v>2.72</v>
      </c>
      <c r="L59" s="196">
        <v>34.29</v>
      </c>
      <c r="M59" s="196">
        <v>0</v>
      </c>
      <c r="N59" s="196">
        <v>1.01</v>
      </c>
      <c r="O59" s="196">
        <v>1.67</v>
      </c>
      <c r="P59" s="196">
        <v>7.25</v>
      </c>
      <c r="Q59" s="196">
        <v>3.35</v>
      </c>
      <c r="R59" s="196">
        <v>4.66</v>
      </c>
      <c r="S59" s="196">
        <v>3.9</v>
      </c>
      <c r="T59" s="196">
        <v>0</v>
      </c>
      <c r="U59" s="196">
        <v>10.99</v>
      </c>
      <c r="V59" s="196">
        <v>0.12</v>
      </c>
      <c r="W59" s="196">
        <v>0.38</v>
      </c>
      <c r="X59" s="196">
        <v>0.83</v>
      </c>
      <c r="Y59" s="196">
        <v>0</v>
      </c>
      <c r="Z59" s="196">
        <v>0</v>
      </c>
      <c r="AA59" s="196">
        <v>0.65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72</v>
      </c>
      <c r="AP59" s="196">
        <v>94.5</v>
      </c>
      <c r="AQ59" s="196">
        <v>0</v>
      </c>
      <c r="AR59" s="196">
        <v>0</v>
      </c>
      <c r="AS59" s="196">
        <v>0</v>
      </c>
      <c r="AT59" s="196">
        <v>22.27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16.27</v>
      </c>
      <c r="G60" s="196">
        <v>0</v>
      </c>
      <c r="H60" s="196">
        <v>0</v>
      </c>
      <c r="I60" s="196">
        <v>0</v>
      </c>
      <c r="J60" s="196">
        <v>0</v>
      </c>
      <c r="K60" s="196">
        <v>2.72</v>
      </c>
      <c r="L60" s="196">
        <v>34.29</v>
      </c>
      <c r="M60" s="196">
        <v>0</v>
      </c>
      <c r="N60" s="196">
        <v>1.01</v>
      </c>
      <c r="O60" s="196">
        <v>1.67</v>
      </c>
      <c r="P60" s="196">
        <v>7.25</v>
      </c>
      <c r="Q60" s="196">
        <v>3.35</v>
      </c>
      <c r="R60" s="196">
        <v>4.66</v>
      </c>
      <c r="S60" s="196">
        <v>3.9</v>
      </c>
      <c r="T60" s="196">
        <v>0</v>
      </c>
      <c r="U60" s="196">
        <v>10.99</v>
      </c>
      <c r="V60" s="196">
        <v>0.12</v>
      </c>
      <c r="W60" s="196">
        <v>0.38</v>
      </c>
      <c r="X60" s="196">
        <v>0.83</v>
      </c>
      <c r="Y60" s="196">
        <v>0</v>
      </c>
      <c r="Z60" s="196">
        <v>0</v>
      </c>
      <c r="AA60" s="196">
        <v>0.65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72</v>
      </c>
      <c r="AP60" s="196">
        <v>94.5</v>
      </c>
      <c r="AQ60" s="196">
        <v>0</v>
      </c>
      <c r="AR60" s="196">
        <v>0</v>
      </c>
      <c r="AS60" s="196">
        <v>0</v>
      </c>
      <c r="AT60" s="196">
        <v>22.27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16.27</v>
      </c>
      <c r="G61" s="196">
        <v>0</v>
      </c>
      <c r="H61" s="196">
        <v>0</v>
      </c>
      <c r="I61" s="196">
        <v>0</v>
      </c>
      <c r="J61" s="196">
        <v>0</v>
      </c>
      <c r="K61" s="196">
        <v>2.72</v>
      </c>
      <c r="L61" s="196">
        <v>34.29</v>
      </c>
      <c r="M61" s="196">
        <v>0</v>
      </c>
      <c r="N61" s="196">
        <v>1.01</v>
      </c>
      <c r="O61" s="196">
        <v>1.67</v>
      </c>
      <c r="P61" s="196">
        <v>7.25</v>
      </c>
      <c r="Q61" s="196">
        <v>3.35</v>
      </c>
      <c r="R61" s="196">
        <v>4.66</v>
      </c>
      <c r="S61" s="196">
        <v>3.9</v>
      </c>
      <c r="T61" s="196">
        <v>0</v>
      </c>
      <c r="U61" s="196">
        <v>10.99</v>
      </c>
      <c r="V61" s="196">
        <v>0.12</v>
      </c>
      <c r="W61" s="196">
        <v>0.38</v>
      </c>
      <c r="X61" s="196">
        <v>0.83</v>
      </c>
      <c r="Y61" s="196">
        <v>0</v>
      </c>
      <c r="Z61" s="196">
        <v>0</v>
      </c>
      <c r="AA61" s="196">
        <v>0.65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72</v>
      </c>
      <c r="AP61" s="196">
        <v>94.5</v>
      </c>
      <c r="AQ61" s="196">
        <v>0</v>
      </c>
      <c r="AR61" s="196">
        <v>0</v>
      </c>
      <c r="AS61" s="196">
        <v>0</v>
      </c>
      <c r="AT61" s="196">
        <v>22.27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16.27</v>
      </c>
      <c r="G62" s="196">
        <v>0</v>
      </c>
      <c r="H62" s="196">
        <v>0</v>
      </c>
      <c r="I62" s="196">
        <v>0</v>
      </c>
      <c r="J62" s="196">
        <v>0</v>
      </c>
      <c r="K62" s="196">
        <v>2.72</v>
      </c>
      <c r="L62" s="196">
        <v>34.29</v>
      </c>
      <c r="M62" s="196">
        <v>0</v>
      </c>
      <c r="N62" s="196">
        <v>1.01</v>
      </c>
      <c r="O62" s="196">
        <v>1.67</v>
      </c>
      <c r="P62" s="196">
        <v>7.25</v>
      </c>
      <c r="Q62" s="196">
        <v>3.35</v>
      </c>
      <c r="R62" s="196">
        <v>4.66</v>
      </c>
      <c r="S62" s="196">
        <v>3.9</v>
      </c>
      <c r="T62" s="196">
        <v>0</v>
      </c>
      <c r="U62" s="196">
        <v>10.99</v>
      </c>
      <c r="V62" s="196">
        <v>0.12</v>
      </c>
      <c r="W62" s="196">
        <v>0.38</v>
      </c>
      <c r="X62" s="196">
        <v>0.83</v>
      </c>
      <c r="Y62" s="196">
        <v>0</v>
      </c>
      <c r="Z62" s="196">
        <v>0</v>
      </c>
      <c r="AA62" s="196">
        <v>0.65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72</v>
      </c>
      <c r="AP62" s="196">
        <v>94.5</v>
      </c>
      <c r="AQ62" s="196">
        <v>0</v>
      </c>
      <c r="AR62" s="196">
        <v>0</v>
      </c>
      <c r="AS62" s="196">
        <v>0</v>
      </c>
      <c r="AT62" s="196">
        <v>22.27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16.27</v>
      </c>
      <c r="G63" s="196">
        <v>0</v>
      </c>
      <c r="H63" s="196">
        <v>0</v>
      </c>
      <c r="I63" s="196">
        <v>0</v>
      </c>
      <c r="J63" s="196">
        <v>0</v>
      </c>
      <c r="K63" s="196">
        <v>2.73</v>
      </c>
      <c r="L63" s="196">
        <v>2.17</v>
      </c>
      <c r="M63" s="196">
        <v>0</v>
      </c>
      <c r="N63" s="196">
        <v>1.01</v>
      </c>
      <c r="O63" s="196">
        <v>1.67</v>
      </c>
      <c r="P63" s="196">
        <v>7.25</v>
      </c>
      <c r="Q63" s="196">
        <v>3.35</v>
      </c>
      <c r="R63" s="196">
        <v>0.28000000000000003</v>
      </c>
      <c r="S63" s="196">
        <v>3.9</v>
      </c>
      <c r="T63" s="196">
        <v>0</v>
      </c>
      <c r="U63" s="196">
        <v>10.99</v>
      </c>
      <c r="V63" s="196">
        <v>0.12</v>
      </c>
      <c r="W63" s="196">
        <v>0.38</v>
      </c>
      <c r="X63" s="196">
        <v>0.83</v>
      </c>
      <c r="Y63" s="196">
        <v>0</v>
      </c>
      <c r="Z63" s="196">
        <v>2.19</v>
      </c>
      <c r="AA63" s="196">
        <v>0.65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72</v>
      </c>
      <c r="AP63" s="196">
        <v>94.5</v>
      </c>
      <c r="AQ63" s="196">
        <v>0</v>
      </c>
      <c r="AR63" s="196">
        <v>0</v>
      </c>
      <c r="AS63" s="196">
        <v>0</v>
      </c>
      <c r="AT63" s="196">
        <v>22.27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16.27</v>
      </c>
      <c r="G64" s="196">
        <v>0</v>
      </c>
      <c r="H64" s="196">
        <v>0</v>
      </c>
      <c r="I64" s="196">
        <v>0</v>
      </c>
      <c r="J64" s="196">
        <v>0</v>
      </c>
      <c r="K64" s="196">
        <v>2.73</v>
      </c>
      <c r="L64" s="196">
        <v>2.17</v>
      </c>
      <c r="M64" s="196">
        <v>0</v>
      </c>
      <c r="N64" s="196">
        <v>1.01</v>
      </c>
      <c r="O64" s="196">
        <v>1.67</v>
      </c>
      <c r="P64" s="196">
        <v>7.25</v>
      </c>
      <c r="Q64" s="196">
        <v>3.35</v>
      </c>
      <c r="R64" s="196">
        <v>0.28000000000000003</v>
      </c>
      <c r="S64" s="196">
        <v>3.9</v>
      </c>
      <c r="T64" s="196">
        <v>0</v>
      </c>
      <c r="U64" s="196">
        <v>10.99</v>
      </c>
      <c r="V64" s="196">
        <v>0.12</v>
      </c>
      <c r="W64" s="196">
        <v>0.38</v>
      </c>
      <c r="X64" s="196">
        <v>0.83</v>
      </c>
      <c r="Y64" s="196">
        <v>0</v>
      </c>
      <c r="Z64" s="196">
        <v>2.19</v>
      </c>
      <c r="AA64" s="196">
        <v>0.65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72</v>
      </c>
      <c r="AP64" s="196">
        <v>94.5</v>
      </c>
      <c r="AQ64" s="196">
        <v>0</v>
      </c>
      <c r="AR64" s="196">
        <v>0</v>
      </c>
      <c r="AS64" s="196">
        <v>0</v>
      </c>
      <c r="AT64" s="196">
        <v>22.27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16.27</v>
      </c>
      <c r="G65" s="196">
        <v>0</v>
      </c>
      <c r="H65" s="196">
        <v>0</v>
      </c>
      <c r="I65" s="196">
        <v>0</v>
      </c>
      <c r="J65" s="196">
        <v>0</v>
      </c>
      <c r="K65" s="196">
        <v>2.73</v>
      </c>
      <c r="L65" s="196">
        <v>2.17</v>
      </c>
      <c r="M65" s="196">
        <v>0</v>
      </c>
      <c r="N65" s="196">
        <v>1.01</v>
      </c>
      <c r="O65" s="196">
        <v>1.67</v>
      </c>
      <c r="P65" s="196">
        <v>7.25</v>
      </c>
      <c r="Q65" s="196">
        <v>0.17</v>
      </c>
      <c r="R65" s="196">
        <v>0.28000000000000003</v>
      </c>
      <c r="S65" s="196">
        <v>0.22</v>
      </c>
      <c r="T65" s="196">
        <v>0</v>
      </c>
      <c r="U65" s="196">
        <v>10.99</v>
      </c>
      <c r="V65" s="196">
        <v>0.12</v>
      </c>
      <c r="W65" s="196">
        <v>0.38</v>
      </c>
      <c r="X65" s="196">
        <v>0.83</v>
      </c>
      <c r="Y65" s="196">
        <v>0</v>
      </c>
      <c r="Z65" s="196">
        <v>2.19</v>
      </c>
      <c r="AA65" s="196">
        <v>0.65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72</v>
      </c>
      <c r="AP65" s="196">
        <v>94.5</v>
      </c>
      <c r="AQ65" s="196">
        <v>0</v>
      </c>
      <c r="AR65" s="196">
        <v>0</v>
      </c>
      <c r="AS65" s="196">
        <v>0</v>
      </c>
      <c r="AT65" s="196">
        <v>22.27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16.27</v>
      </c>
      <c r="G66" s="196">
        <v>0</v>
      </c>
      <c r="H66" s="196">
        <v>0</v>
      </c>
      <c r="I66" s="196">
        <v>0</v>
      </c>
      <c r="J66" s="196">
        <v>0</v>
      </c>
      <c r="K66" s="196">
        <v>2.73</v>
      </c>
      <c r="L66" s="196">
        <v>2.17</v>
      </c>
      <c r="M66" s="196">
        <v>0</v>
      </c>
      <c r="N66" s="196">
        <v>1.01</v>
      </c>
      <c r="O66" s="196">
        <v>1.67</v>
      </c>
      <c r="P66" s="196">
        <v>7.25</v>
      </c>
      <c r="Q66" s="196">
        <v>0.17</v>
      </c>
      <c r="R66" s="196">
        <v>0.28000000000000003</v>
      </c>
      <c r="S66" s="196">
        <v>0.22</v>
      </c>
      <c r="T66" s="196">
        <v>0</v>
      </c>
      <c r="U66" s="196">
        <v>10.99</v>
      </c>
      <c r="V66" s="196">
        <v>0.12</v>
      </c>
      <c r="W66" s="196">
        <v>0.38</v>
      </c>
      <c r="X66" s="196">
        <v>0.83</v>
      </c>
      <c r="Y66" s="196">
        <v>0</v>
      </c>
      <c r="Z66" s="196">
        <v>2.19</v>
      </c>
      <c r="AA66" s="196">
        <v>0.65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72</v>
      </c>
      <c r="AP66" s="196">
        <v>94.5</v>
      </c>
      <c r="AQ66" s="196">
        <v>0</v>
      </c>
      <c r="AR66" s="196">
        <v>0</v>
      </c>
      <c r="AS66" s="196">
        <v>0</v>
      </c>
      <c r="AT66" s="196">
        <v>22.27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16.27</v>
      </c>
      <c r="G67" s="196">
        <v>0</v>
      </c>
      <c r="H67" s="196">
        <v>0</v>
      </c>
      <c r="I67" s="196">
        <v>0</v>
      </c>
      <c r="J67" s="196">
        <v>0</v>
      </c>
      <c r="K67" s="196">
        <v>2.73</v>
      </c>
      <c r="L67" s="196">
        <v>2.17</v>
      </c>
      <c r="M67" s="196">
        <v>0</v>
      </c>
      <c r="N67" s="196">
        <v>1.01</v>
      </c>
      <c r="O67" s="196">
        <v>1.67</v>
      </c>
      <c r="P67" s="196">
        <v>7.25</v>
      </c>
      <c r="Q67" s="196">
        <v>0.17</v>
      </c>
      <c r="R67" s="196">
        <v>0.33</v>
      </c>
      <c r="S67" s="196">
        <v>0.22</v>
      </c>
      <c r="T67" s="196">
        <v>0</v>
      </c>
      <c r="U67" s="196">
        <v>10.99</v>
      </c>
      <c r="V67" s="196">
        <v>0.12</v>
      </c>
      <c r="W67" s="196">
        <v>0.38</v>
      </c>
      <c r="X67" s="196">
        <v>0.83</v>
      </c>
      <c r="Y67" s="196">
        <v>0</v>
      </c>
      <c r="Z67" s="196">
        <v>0</v>
      </c>
      <c r="AA67" s="196">
        <v>0.65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72</v>
      </c>
      <c r="AP67" s="196">
        <v>94.5</v>
      </c>
      <c r="AQ67" s="196">
        <v>0</v>
      </c>
      <c r="AR67" s="196">
        <v>0</v>
      </c>
      <c r="AS67" s="196">
        <v>0</v>
      </c>
      <c r="AT67" s="196">
        <v>22.27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16.27</v>
      </c>
      <c r="G68" s="196">
        <v>0</v>
      </c>
      <c r="H68" s="196">
        <v>0</v>
      </c>
      <c r="I68" s="196">
        <v>0</v>
      </c>
      <c r="J68" s="196">
        <v>0</v>
      </c>
      <c r="K68" s="196">
        <v>2.73</v>
      </c>
      <c r="L68" s="196">
        <v>2.17</v>
      </c>
      <c r="M68" s="196">
        <v>0</v>
      </c>
      <c r="N68" s="196">
        <v>1.01</v>
      </c>
      <c r="O68" s="196">
        <v>1.67</v>
      </c>
      <c r="P68" s="196">
        <v>7.25</v>
      </c>
      <c r="Q68" s="196">
        <v>0.17</v>
      </c>
      <c r="R68" s="196">
        <v>0.28000000000000003</v>
      </c>
      <c r="S68" s="196">
        <v>0.22</v>
      </c>
      <c r="T68" s="196">
        <v>0</v>
      </c>
      <c r="U68" s="196">
        <v>10.99</v>
      </c>
      <c r="V68" s="196">
        <v>0.12</v>
      </c>
      <c r="W68" s="196">
        <v>0.38</v>
      </c>
      <c r="X68" s="196">
        <v>0.83</v>
      </c>
      <c r="Y68" s="196">
        <v>0</v>
      </c>
      <c r="Z68" s="196">
        <v>0</v>
      </c>
      <c r="AA68" s="196">
        <v>0.65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9.67</v>
      </c>
      <c r="AL68" s="196">
        <v>0</v>
      </c>
      <c r="AM68" s="196">
        <v>0</v>
      </c>
      <c r="AN68" s="196">
        <v>0</v>
      </c>
      <c r="AO68" s="196">
        <v>72</v>
      </c>
      <c r="AP68" s="196">
        <v>94.5</v>
      </c>
      <c r="AQ68" s="196">
        <v>0</v>
      </c>
      <c r="AR68" s="196">
        <v>0</v>
      </c>
      <c r="AS68" s="196">
        <v>0</v>
      </c>
      <c r="AT68" s="196">
        <v>22.27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16.27</v>
      </c>
      <c r="G69" s="196">
        <v>0</v>
      </c>
      <c r="H69" s="196">
        <v>0</v>
      </c>
      <c r="I69" s="196">
        <v>0</v>
      </c>
      <c r="J69" s="196">
        <v>0</v>
      </c>
      <c r="K69" s="196">
        <v>2.73</v>
      </c>
      <c r="L69" s="196">
        <v>2.17</v>
      </c>
      <c r="M69" s="196">
        <v>0</v>
      </c>
      <c r="N69" s="196">
        <v>1.01</v>
      </c>
      <c r="O69" s="196">
        <v>1.67</v>
      </c>
      <c r="P69" s="196">
        <v>7.25</v>
      </c>
      <c r="Q69" s="196">
        <v>0.17</v>
      </c>
      <c r="R69" s="196">
        <v>0.28000000000000003</v>
      </c>
      <c r="S69" s="196">
        <v>0.25</v>
      </c>
      <c r="T69" s="196">
        <v>0</v>
      </c>
      <c r="U69" s="196">
        <v>10.99</v>
      </c>
      <c r="V69" s="196">
        <v>0.12</v>
      </c>
      <c r="W69" s="196">
        <v>0.38</v>
      </c>
      <c r="X69" s="196">
        <v>1</v>
      </c>
      <c r="Y69" s="196">
        <v>0</v>
      </c>
      <c r="Z69" s="196">
        <v>2.19</v>
      </c>
      <c r="AA69" s="196">
        <v>0.65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72</v>
      </c>
      <c r="AP69" s="196">
        <v>94.5</v>
      </c>
      <c r="AQ69" s="196">
        <v>0</v>
      </c>
      <c r="AR69" s="196">
        <v>0</v>
      </c>
      <c r="AS69" s="196">
        <v>0</v>
      </c>
      <c r="AT69" s="196">
        <v>22.27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16.27</v>
      </c>
      <c r="G70" s="196">
        <v>0</v>
      </c>
      <c r="H70" s="196">
        <v>0</v>
      </c>
      <c r="I70" s="196">
        <v>0</v>
      </c>
      <c r="J70" s="196">
        <v>0</v>
      </c>
      <c r="K70" s="196">
        <v>2.73</v>
      </c>
      <c r="L70" s="196">
        <v>2.17</v>
      </c>
      <c r="M70" s="196">
        <v>0</v>
      </c>
      <c r="N70" s="196">
        <v>1.01</v>
      </c>
      <c r="O70" s="196">
        <v>1.67</v>
      </c>
      <c r="P70" s="196">
        <v>7.25</v>
      </c>
      <c r="Q70" s="196">
        <v>0.17</v>
      </c>
      <c r="R70" s="196">
        <v>0.28000000000000003</v>
      </c>
      <c r="S70" s="196">
        <v>0.22</v>
      </c>
      <c r="T70" s="196">
        <v>0</v>
      </c>
      <c r="U70" s="196">
        <v>10.99</v>
      </c>
      <c r="V70" s="196">
        <v>0.12</v>
      </c>
      <c r="W70" s="196">
        <v>0.38</v>
      </c>
      <c r="X70" s="196">
        <v>0.83</v>
      </c>
      <c r="Y70" s="196">
        <v>0</v>
      </c>
      <c r="Z70" s="196">
        <v>2.19</v>
      </c>
      <c r="AA70" s="196">
        <v>0.65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72</v>
      </c>
      <c r="AP70" s="196">
        <v>94.5</v>
      </c>
      <c r="AQ70" s="196">
        <v>0</v>
      </c>
      <c r="AR70" s="196">
        <v>0</v>
      </c>
      <c r="AS70" s="196">
        <v>0</v>
      </c>
      <c r="AT70" s="196">
        <v>22.27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16.27</v>
      </c>
      <c r="G71" s="196">
        <v>0</v>
      </c>
      <c r="H71" s="196">
        <v>0</v>
      </c>
      <c r="I71" s="196">
        <v>0</v>
      </c>
      <c r="J71" s="196">
        <v>0</v>
      </c>
      <c r="K71" s="196">
        <v>2.73</v>
      </c>
      <c r="L71" s="196">
        <v>2.17</v>
      </c>
      <c r="M71" s="196">
        <v>0</v>
      </c>
      <c r="N71" s="196">
        <v>1.01</v>
      </c>
      <c r="O71" s="196">
        <v>1.67</v>
      </c>
      <c r="P71" s="196">
        <v>7.25</v>
      </c>
      <c r="Q71" s="196">
        <v>3.29</v>
      </c>
      <c r="R71" s="196">
        <v>0.28000000000000003</v>
      </c>
      <c r="S71" s="196">
        <v>3.8</v>
      </c>
      <c r="T71" s="196">
        <v>0</v>
      </c>
      <c r="U71" s="196">
        <v>10.99</v>
      </c>
      <c r="V71" s="196">
        <v>0.12</v>
      </c>
      <c r="W71" s="196">
        <v>0.38</v>
      </c>
      <c r="X71" s="196">
        <v>0.83</v>
      </c>
      <c r="Y71" s="196">
        <v>0</v>
      </c>
      <c r="Z71" s="196">
        <v>2.19</v>
      </c>
      <c r="AA71" s="196">
        <v>0.65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72</v>
      </c>
      <c r="AP71" s="196">
        <v>94.5</v>
      </c>
      <c r="AQ71" s="196">
        <v>0</v>
      </c>
      <c r="AR71" s="196">
        <v>0</v>
      </c>
      <c r="AS71" s="196">
        <v>0</v>
      </c>
      <c r="AT71" s="196">
        <v>22.27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16.27</v>
      </c>
      <c r="G72" s="196">
        <v>0</v>
      </c>
      <c r="H72" s="196">
        <v>0</v>
      </c>
      <c r="I72" s="196">
        <v>0</v>
      </c>
      <c r="J72" s="196">
        <v>0</v>
      </c>
      <c r="K72" s="196">
        <v>2.73</v>
      </c>
      <c r="L72" s="196">
        <v>2.17</v>
      </c>
      <c r="M72" s="196">
        <v>0</v>
      </c>
      <c r="N72" s="196">
        <v>1.01</v>
      </c>
      <c r="O72" s="196">
        <v>1.67</v>
      </c>
      <c r="P72" s="196">
        <v>7.25</v>
      </c>
      <c r="Q72" s="196">
        <v>3.29</v>
      </c>
      <c r="R72" s="196">
        <v>0.28000000000000003</v>
      </c>
      <c r="S72" s="196">
        <v>3.8</v>
      </c>
      <c r="T72" s="196">
        <v>0</v>
      </c>
      <c r="U72" s="196">
        <v>10.99</v>
      </c>
      <c r="V72" s="196">
        <v>0.12</v>
      </c>
      <c r="W72" s="196">
        <v>0.38</v>
      </c>
      <c r="X72" s="196">
        <v>0.83</v>
      </c>
      <c r="Y72" s="196">
        <v>0</v>
      </c>
      <c r="Z72" s="196">
        <v>2.19</v>
      </c>
      <c r="AA72" s="196">
        <v>0.65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72</v>
      </c>
      <c r="AP72" s="196">
        <v>94.5</v>
      </c>
      <c r="AQ72" s="196">
        <v>0</v>
      </c>
      <c r="AR72" s="196">
        <v>0</v>
      </c>
      <c r="AS72" s="196">
        <v>0</v>
      </c>
      <c r="AT72" s="196">
        <v>22.27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16.27</v>
      </c>
      <c r="G73" s="196">
        <v>0</v>
      </c>
      <c r="H73" s="196">
        <v>0</v>
      </c>
      <c r="I73" s="196">
        <v>0</v>
      </c>
      <c r="J73" s="196">
        <v>0</v>
      </c>
      <c r="K73" s="196">
        <v>2.73</v>
      </c>
      <c r="L73" s="196">
        <v>21.72</v>
      </c>
      <c r="M73" s="196">
        <v>0</v>
      </c>
      <c r="N73" s="196">
        <v>1.01</v>
      </c>
      <c r="O73" s="196">
        <v>1.67</v>
      </c>
      <c r="P73" s="196">
        <v>7.25</v>
      </c>
      <c r="Q73" s="196">
        <v>3.29</v>
      </c>
      <c r="R73" s="196">
        <v>0.28000000000000003</v>
      </c>
      <c r="S73" s="196">
        <v>3.8</v>
      </c>
      <c r="T73" s="196">
        <v>0</v>
      </c>
      <c r="U73" s="196">
        <v>10.99</v>
      </c>
      <c r="V73" s="196">
        <v>0.12</v>
      </c>
      <c r="W73" s="196">
        <v>0.38</v>
      </c>
      <c r="X73" s="196">
        <v>0.83</v>
      </c>
      <c r="Y73" s="196">
        <v>0</v>
      </c>
      <c r="Z73" s="196">
        <v>2.19</v>
      </c>
      <c r="AA73" s="196">
        <v>0.65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72</v>
      </c>
      <c r="AP73" s="196">
        <v>94.5</v>
      </c>
      <c r="AQ73" s="196">
        <v>0</v>
      </c>
      <c r="AR73" s="196">
        <v>0</v>
      </c>
      <c r="AS73" s="196">
        <v>0</v>
      </c>
      <c r="AT73" s="196">
        <v>22.27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16.27</v>
      </c>
      <c r="G74" s="196">
        <v>0</v>
      </c>
      <c r="H74" s="196">
        <v>0</v>
      </c>
      <c r="I74" s="196">
        <v>0</v>
      </c>
      <c r="J74" s="196">
        <v>0</v>
      </c>
      <c r="K74" s="196">
        <v>2.73</v>
      </c>
      <c r="L74" s="196">
        <v>21.72</v>
      </c>
      <c r="M74" s="196">
        <v>0</v>
      </c>
      <c r="N74" s="196">
        <v>1.01</v>
      </c>
      <c r="O74" s="196">
        <v>1.67</v>
      </c>
      <c r="P74" s="196">
        <v>7.25</v>
      </c>
      <c r="Q74" s="196">
        <v>3.29</v>
      </c>
      <c r="R74" s="196">
        <v>0.28000000000000003</v>
      </c>
      <c r="S74" s="196">
        <v>3.8</v>
      </c>
      <c r="T74" s="196">
        <v>0</v>
      </c>
      <c r="U74" s="196">
        <v>10.99</v>
      </c>
      <c r="V74" s="196">
        <v>0.12</v>
      </c>
      <c r="W74" s="196">
        <v>0.38</v>
      </c>
      <c r="X74" s="196">
        <v>0.83</v>
      </c>
      <c r="Y74" s="196">
        <v>0</v>
      </c>
      <c r="Z74" s="196">
        <v>2.19</v>
      </c>
      <c r="AA74" s="196">
        <v>0.65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72</v>
      </c>
      <c r="AP74" s="196">
        <v>94.5</v>
      </c>
      <c r="AQ74" s="196">
        <v>0</v>
      </c>
      <c r="AR74" s="196">
        <v>0</v>
      </c>
      <c r="AS74" s="196">
        <v>0</v>
      </c>
      <c r="AT74" s="196">
        <v>22.27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16.27</v>
      </c>
      <c r="G75" s="196">
        <v>0</v>
      </c>
      <c r="H75" s="196">
        <v>0</v>
      </c>
      <c r="I75" s="196">
        <v>0</v>
      </c>
      <c r="J75" s="196">
        <v>0</v>
      </c>
      <c r="K75" s="196">
        <v>2.73</v>
      </c>
      <c r="L75" s="196">
        <v>2.25</v>
      </c>
      <c r="M75" s="196">
        <v>0</v>
      </c>
      <c r="N75" s="196">
        <v>0.48</v>
      </c>
      <c r="O75" s="196">
        <v>1.67</v>
      </c>
      <c r="P75" s="196">
        <v>7.25</v>
      </c>
      <c r="Q75" s="196">
        <v>0.17</v>
      </c>
      <c r="R75" s="196">
        <v>0.28000000000000003</v>
      </c>
      <c r="S75" s="196">
        <v>0.51</v>
      </c>
      <c r="T75" s="196">
        <v>0</v>
      </c>
      <c r="U75" s="196">
        <v>10.99</v>
      </c>
      <c r="V75" s="196">
        <v>0.12</v>
      </c>
      <c r="W75" s="196">
        <v>0.38</v>
      </c>
      <c r="X75" s="196">
        <v>0.83</v>
      </c>
      <c r="Y75" s="196">
        <v>0</v>
      </c>
      <c r="Z75" s="196">
        <v>2.19</v>
      </c>
      <c r="AA75" s="196">
        <v>0.65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72</v>
      </c>
      <c r="AP75" s="196">
        <v>94.5</v>
      </c>
      <c r="AQ75" s="196">
        <v>0</v>
      </c>
      <c r="AR75" s="196">
        <v>0</v>
      </c>
      <c r="AS75" s="196">
        <v>0</v>
      </c>
      <c r="AT75" s="196">
        <v>22.27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16.27</v>
      </c>
      <c r="G76" s="196">
        <v>0</v>
      </c>
      <c r="H76" s="196">
        <v>0</v>
      </c>
      <c r="I76" s="196">
        <v>0</v>
      </c>
      <c r="J76" s="196">
        <v>0</v>
      </c>
      <c r="K76" s="196">
        <v>2.73</v>
      </c>
      <c r="L76" s="196">
        <v>2.17</v>
      </c>
      <c r="M76" s="196">
        <v>0</v>
      </c>
      <c r="N76" s="196">
        <v>0.48</v>
      </c>
      <c r="O76" s="196">
        <v>1.67</v>
      </c>
      <c r="P76" s="196">
        <v>7.25</v>
      </c>
      <c r="Q76" s="196">
        <v>0.17</v>
      </c>
      <c r="R76" s="196">
        <v>0.28000000000000003</v>
      </c>
      <c r="S76" s="196">
        <v>0.22</v>
      </c>
      <c r="T76" s="196">
        <v>0</v>
      </c>
      <c r="U76" s="196">
        <v>10.99</v>
      </c>
      <c r="V76" s="196">
        <v>0.12</v>
      </c>
      <c r="W76" s="196">
        <v>0.38</v>
      </c>
      <c r="X76" s="196">
        <v>0.83</v>
      </c>
      <c r="Y76" s="196">
        <v>0</v>
      </c>
      <c r="Z76" s="196">
        <v>2.19</v>
      </c>
      <c r="AA76" s="196">
        <v>0.65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72</v>
      </c>
      <c r="AP76" s="196">
        <v>94.5</v>
      </c>
      <c r="AQ76" s="196">
        <v>0</v>
      </c>
      <c r="AR76" s="196">
        <v>0</v>
      </c>
      <c r="AS76" s="196">
        <v>0</v>
      </c>
      <c r="AT76" s="196">
        <v>22.27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16.27</v>
      </c>
      <c r="G77" s="196">
        <v>0</v>
      </c>
      <c r="H77" s="196">
        <v>0</v>
      </c>
      <c r="I77" s="196">
        <v>0</v>
      </c>
      <c r="J77" s="196">
        <v>0</v>
      </c>
      <c r="K77" s="196">
        <v>2.73</v>
      </c>
      <c r="L77" s="196">
        <v>2.17</v>
      </c>
      <c r="M77" s="196">
        <v>0</v>
      </c>
      <c r="N77" s="196">
        <v>0.48</v>
      </c>
      <c r="O77" s="196">
        <v>1.67</v>
      </c>
      <c r="P77" s="196">
        <v>7.25</v>
      </c>
      <c r="Q77" s="196">
        <v>0.17</v>
      </c>
      <c r="R77" s="196">
        <v>0.28000000000000003</v>
      </c>
      <c r="S77" s="196">
        <v>0.22</v>
      </c>
      <c r="T77" s="196">
        <v>0</v>
      </c>
      <c r="U77" s="196">
        <v>10.99</v>
      </c>
      <c r="V77" s="196">
        <v>0.12</v>
      </c>
      <c r="W77" s="196">
        <v>0.38</v>
      </c>
      <c r="X77" s="196">
        <v>0.83</v>
      </c>
      <c r="Y77" s="196">
        <v>0</v>
      </c>
      <c r="Z77" s="196">
        <v>2.19</v>
      </c>
      <c r="AA77" s="196">
        <v>0.65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72</v>
      </c>
      <c r="AP77" s="196">
        <v>94.5</v>
      </c>
      <c r="AQ77" s="196">
        <v>0</v>
      </c>
      <c r="AR77" s="196">
        <v>0</v>
      </c>
      <c r="AS77" s="196">
        <v>0</v>
      </c>
      <c r="AT77" s="196">
        <v>22.27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16.27</v>
      </c>
      <c r="G78" s="196">
        <v>0</v>
      </c>
      <c r="H78" s="196">
        <v>0</v>
      </c>
      <c r="I78" s="196">
        <v>0</v>
      </c>
      <c r="J78" s="196">
        <v>0</v>
      </c>
      <c r="K78" s="196">
        <v>2.73</v>
      </c>
      <c r="L78" s="196">
        <v>2.17</v>
      </c>
      <c r="M78" s="196">
        <v>0</v>
      </c>
      <c r="N78" s="196">
        <v>0.48</v>
      </c>
      <c r="O78" s="196">
        <v>1.67</v>
      </c>
      <c r="P78" s="196">
        <v>7.25</v>
      </c>
      <c r="Q78" s="196">
        <v>0.17</v>
      </c>
      <c r="R78" s="196">
        <v>0.28000000000000003</v>
      </c>
      <c r="S78" s="196">
        <v>0.22</v>
      </c>
      <c r="T78" s="196">
        <v>0</v>
      </c>
      <c r="U78" s="196">
        <v>10.99</v>
      </c>
      <c r="V78" s="196">
        <v>0.12</v>
      </c>
      <c r="W78" s="196">
        <v>0.38</v>
      </c>
      <c r="X78" s="196">
        <v>0.83</v>
      </c>
      <c r="Y78" s="196">
        <v>0</v>
      </c>
      <c r="Z78" s="196">
        <v>2.19</v>
      </c>
      <c r="AA78" s="196">
        <v>0.65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72</v>
      </c>
      <c r="AP78" s="196">
        <v>94.5</v>
      </c>
      <c r="AQ78" s="196">
        <v>0</v>
      </c>
      <c r="AR78" s="196">
        <v>0</v>
      </c>
      <c r="AS78" s="196">
        <v>0</v>
      </c>
      <c r="AT78" s="196">
        <v>22.27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16.27</v>
      </c>
      <c r="G79" s="196">
        <v>0</v>
      </c>
      <c r="H79" s="196">
        <v>0</v>
      </c>
      <c r="I79" s="196">
        <v>0</v>
      </c>
      <c r="J79" s="196">
        <v>0</v>
      </c>
      <c r="K79" s="196">
        <v>2.73</v>
      </c>
      <c r="L79" s="196">
        <v>2.17</v>
      </c>
      <c r="M79" s="196">
        <v>0</v>
      </c>
      <c r="N79" s="196">
        <v>0.48</v>
      </c>
      <c r="O79" s="196">
        <v>1.67</v>
      </c>
      <c r="P79" s="196">
        <v>7.25</v>
      </c>
      <c r="Q79" s="196">
        <v>0.17</v>
      </c>
      <c r="R79" s="196">
        <v>0.28000000000000003</v>
      </c>
      <c r="S79" s="196">
        <v>0.22</v>
      </c>
      <c r="T79" s="196">
        <v>0</v>
      </c>
      <c r="U79" s="196">
        <v>10.99</v>
      </c>
      <c r="V79" s="196">
        <v>0.12</v>
      </c>
      <c r="W79" s="196">
        <v>0.38</v>
      </c>
      <c r="X79" s="196">
        <v>0.83</v>
      </c>
      <c r="Y79" s="196">
        <v>0</v>
      </c>
      <c r="Z79" s="196">
        <v>2.19</v>
      </c>
      <c r="AA79" s="196">
        <v>0.65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72</v>
      </c>
      <c r="AP79" s="196">
        <v>94.5</v>
      </c>
      <c r="AQ79" s="196">
        <v>0</v>
      </c>
      <c r="AR79" s="196">
        <v>0</v>
      </c>
      <c r="AS79" s="196">
        <v>0</v>
      </c>
      <c r="AT79" s="196">
        <v>22.27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16.27</v>
      </c>
      <c r="G80" s="196">
        <v>0</v>
      </c>
      <c r="H80" s="196">
        <v>0</v>
      </c>
      <c r="I80" s="196">
        <v>0</v>
      </c>
      <c r="J80" s="196">
        <v>0</v>
      </c>
      <c r="K80" s="196">
        <v>2.73</v>
      </c>
      <c r="L80" s="196">
        <v>2.17</v>
      </c>
      <c r="M80" s="196">
        <v>0</v>
      </c>
      <c r="N80" s="196">
        <v>0.48</v>
      </c>
      <c r="O80" s="196">
        <v>1.67</v>
      </c>
      <c r="P80" s="196">
        <v>7.25</v>
      </c>
      <c r="Q80" s="196">
        <v>0.17</v>
      </c>
      <c r="R80" s="196">
        <v>0.28000000000000003</v>
      </c>
      <c r="S80" s="196">
        <v>0.22</v>
      </c>
      <c r="T80" s="196">
        <v>0</v>
      </c>
      <c r="U80" s="196">
        <v>10.99</v>
      </c>
      <c r="V80" s="196">
        <v>0.12</v>
      </c>
      <c r="W80" s="196">
        <v>0.38</v>
      </c>
      <c r="X80" s="196">
        <v>0.83</v>
      </c>
      <c r="Y80" s="196">
        <v>0</v>
      </c>
      <c r="Z80" s="196">
        <v>2.19</v>
      </c>
      <c r="AA80" s="196">
        <v>0.65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72</v>
      </c>
      <c r="AP80" s="196">
        <v>94.5</v>
      </c>
      <c r="AQ80" s="196">
        <v>0</v>
      </c>
      <c r="AR80" s="196">
        <v>0</v>
      </c>
      <c r="AS80" s="196">
        <v>0</v>
      </c>
      <c r="AT80" s="196">
        <v>22.27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16.27</v>
      </c>
      <c r="G81" s="196">
        <v>0</v>
      </c>
      <c r="H81" s="196">
        <v>0</v>
      </c>
      <c r="I81" s="196">
        <v>0</v>
      </c>
      <c r="J81" s="196">
        <v>0</v>
      </c>
      <c r="K81" s="196">
        <v>2.73</v>
      </c>
      <c r="L81" s="196">
        <v>2.17</v>
      </c>
      <c r="M81" s="196">
        <v>0</v>
      </c>
      <c r="N81" s="196">
        <v>0.48</v>
      </c>
      <c r="O81" s="196">
        <v>1.67</v>
      </c>
      <c r="P81" s="196">
        <v>7.25</v>
      </c>
      <c r="Q81" s="196">
        <v>0.17</v>
      </c>
      <c r="R81" s="196">
        <v>0.28000000000000003</v>
      </c>
      <c r="S81" s="196">
        <v>0.22</v>
      </c>
      <c r="T81" s="196">
        <v>0</v>
      </c>
      <c r="U81" s="196">
        <v>10.99</v>
      </c>
      <c r="V81" s="196">
        <v>0.3</v>
      </c>
      <c r="W81" s="196">
        <v>0.38</v>
      </c>
      <c r="X81" s="196">
        <v>0.83</v>
      </c>
      <c r="Y81" s="196">
        <v>0</v>
      </c>
      <c r="Z81" s="196">
        <v>2.19</v>
      </c>
      <c r="AA81" s="196">
        <v>0.65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72</v>
      </c>
      <c r="AP81" s="196">
        <v>94.5</v>
      </c>
      <c r="AQ81" s="196">
        <v>0</v>
      </c>
      <c r="AR81" s="196">
        <v>0</v>
      </c>
      <c r="AS81" s="196">
        <v>0</v>
      </c>
      <c r="AT81" s="196">
        <v>22.27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16.27</v>
      </c>
      <c r="G82" s="196">
        <v>0</v>
      </c>
      <c r="H82" s="196">
        <v>0</v>
      </c>
      <c r="I82" s="196">
        <v>0</v>
      </c>
      <c r="J82" s="196">
        <v>0</v>
      </c>
      <c r="K82" s="196">
        <v>2.73</v>
      </c>
      <c r="L82" s="196">
        <v>2.17</v>
      </c>
      <c r="M82" s="196">
        <v>0</v>
      </c>
      <c r="N82" s="196">
        <v>0.48</v>
      </c>
      <c r="O82" s="196">
        <v>1.67</v>
      </c>
      <c r="P82" s="196">
        <v>7.25</v>
      </c>
      <c r="Q82" s="196">
        <v>0.17</v>
      </c>
      <c r="R82" s="196">
        <v>0.28000000000000003</v>
      </c>
      <c r="S82" s="196">
        <v>0.22</v>
      </c>
      <c r="T82" s="196">
        <v>0</v>
      </c>
      <c r="U82" s="196">
        <v>10.99</v>
      </c>
      <c r="V82" s="196">
        <v>0.47</v>
      </c>
      <c r="W82" s="196">
        <v>0.38</v>
      </c>
      <c r="X82" s="196">
        <v>0.83</v>
      </c>
      <c r="Y82" s="196">
        <v>0</v>
      </c>
      <c r="Z82" s="196">
        <v>2.19</v>
      </c>
      <c r="AA82" s="196">
        <v>0.65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72</v>
      </c>
      <c r="AP82" s="196">
        <v>94.5</v>
      </c>
      <c r="AQ82" s="196">
        <v>0</v>
      </c>
      <c r="AR82" s="196">
        <v>0</v>
      </c>
      <c r="AS82" s="196">
        <v>0</v>
      </c>
      <c r="AT82" s="196">
        <v>22.27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16.27</v>
      </c>
      <c r="G83" s="196">
        <v>0</v>
      </c>
      <c r="H83" s="196">
        <v>0</v>
      </c>
      <c r="I83" s="196">
        <v>0</v>
      </c>
      <c r="J83" s="196">
        <v>0</v>
      </c>
      <c r="K83" s="196">
        <v>2.73</v>
      </c>
      <c r="L83" s="196">
        <v>2.17</v>
      </c>
      <c r="M83" s="196">
        <v>0</v>
      </c>
      <c r="N83" s="196">
        <v>0.48</v>
      </c>
      <c r="O83" s="196">
        <v>1.67</v>
      </c>
      <c r="P83" s="196">
        <v>7.25</v>
      </c>
      <c r="Q83" s="196">
        <v>0.17</v>
      </c>
      <c r="R83" s="196">
        <v>0.28000000000000003</v>
      </c>
      <c r="S83" s="196">
        <v>0.22</v>
      </c>
      <c r="T83" s="196">
        <v>0</v>
      </c>
      <c r="U83" s="196">
        <v>10.99</v>
      </c>
      <c r="V83" s="196">
        <v>0.65</v>
      </c>
      <c r="W83" s="196">
        <v>0.38</v>
      </c>
      <c r="X83" s="196">
        <v>0.83</v>
      </c>
      <c r="Y83" s="196">
        <v>0</v>
      </c>
      <c r="Z83" s="196">
        <v>2.35</v>
      </c>
      <c r="AA83" s="196">
        <v>0.65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72</v>
      </c>
      <c r="AP83" s="196">
        <v>94.5</v>
      </c>
      <c r="AQ83" s="196">
        <v>0</v>
      </c>
      <c r="AR83" s="196">
        <v>0</v>
      </c>
      <c r="AS83" s="196">
        <v>0</v>
      </c>
      <c r="AT83" s="196">
        <v>22.27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16.27</v>
      </c>
      <c r="G84" s="196">
        <v>0</v>
      </c>
      <c r="H84" s="196">
        <v>0</v>
      </c>
      <c r="I84" s="196">
        <v>0</v>
      </c>
      <c r="J84" s="196">
        <v>0</v>
      </c>
      <c r="K84" s="196">
        <v>2.73</v>
      </c>
      <c r="L84" s="196">
        <v>2.17</v>
      </c>
      <c r="M84" s="196">
        <v>0</v>
      </c>
      <c r="N84" s="196">
        <v>0.48</v>
      </c>
      <c r="O84" s="196">
        <v>1.67</v>
      </c>
      <c r="P84" s="196">
        <v>7.25</v>
      </c>
      <c r="Q84" s="196">
        <v>0.17</v>
      </c>
      <c r="R84" s="196">
        <v>0.28000000000000003</v>
      </c>
      <c r="S84" s="196">
        <v>0.22</v>
      </c>
      <c r="T84" s="196">
        <v>0</v>
      </c>
      <c r="U84" s="196">
        <v>10.99</v>
      </c>
      <c r="V84" s="196">
        <v>0.83</v>
      </c>
      <c r="W84" s="196">
        <v>0.38</v>
      </c>
      <c r="X84" s="196">
        <v>0.83</v>
      </c>
      <c r="Y84" s="196">
        <v>0</v>
      </c>
      <c r="Z84" s="196">
        <v>2.35</v>
      </c>
      <c r="AA84" s="196">
        <v>0.65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72</v>
      </c>
      <c r="AP84" s="196">
        <v>94.5</v>
      </c>
      <c r="AQ84" s="196">
        <v>0</v>
      </c>
      <c r="AR84" s="196">
        <v>0</v>
      </c>
      <c r="AS84" s="196">
        <v>0</v>
      </c>
      <c r="AT84" s="196">
        <v>22.27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16.27</v>
      </c>
      <c r="G85" s="196">
        <v>0</v>
      </c>
      <c r="H85" s="196">
        <v>0</v>
      </c>
      <c r="I85" s="196">
        <v>0</v>
      </c>
      <c r="J85" s="196">
        <v>0</v>
      </c>
      <c r="K85" s="196">
        <v>2.73</v>
      </c>
      <c r="L85" s="196">
        <v>2.17</v>
      </c>
      <c r="M85" s="196">
        <v>0</v>
      </c>
      <c r="N85" s="196">
        <v>0.48</v>
      </c>
      <c r="O85" s="196">
        <v>1.67</v>
      </c>
      <c r="P85" s="196">
        <v>7.25</v>
      </c>
      <c r="Q85" s="196">
        <v>3.41</v>
      </c>
      <c r="R85" s="196">
        <v>0.28000000000000003</v>
      </c>
      <c r="S85" s="196">
        <v>3.96</v>
      </c>
      <c r="T85" s="196">
        <v>0</v>
      </c>
      <c r="U85" s="196">
        <v>10.99</v>
      </c>
      <c r="V85" s="196">
        <v>1</v>
      </c>
      <c r="W85" s="196">
        <v>0.38</v>
      </c>
      <c r="X85" s="196">
        <v>0.83</v>
      </c>
      <c r="Y85" s="196">
        <v>0</v>
      </c>
      <c r="Z85" s="196">
        <v>2.35</v>
      </c>
      <c r="AA85" s="196">
        <v>0.65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9.67</v>
      </c>
      <c r="AL85" s="196">
        <v>0</v>
      </c>
      <c r="AM85" s="196">
        <v>0</v>
      </c>
      <c r="AN85" s="196">
        <v>0</v>
      </c>
      <c r="AO85" s="196">
        <v>72</v>
      </c>
      <c r="AP85" s="196">
        <v>94.5</v>
      </c>
      <c r="AQ85" s="196">
        <v>0</v>
      </c>
      <c r="AR85" s="196">
        <v>0</v>
      </c>
      <c r="AS85" s="196">
        <v>0</v>
      </c>
      <c r="AT85" s="196">
        <v>22.27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16.27</v>
      </c>
      <c r="G86" s="196">
        <v>0</v>
      </c>
      <c r="H86" s="196">
        <v>0</v>
      </c>
      <c r="I86" s="196">
        <v>0</v>
      </c>
      <c r="J86" s="196">
        <v>0</v>
      </c>
      <c r="K86" s="196">
        <v>2.73</v>
      </c>
      <c r="L86" s="196">
        <v>2.17</v>
      </c>
      <c r="M86" s="196">
        <v>0</v>
      </c>
      <c r="N86" s="196">
        <v>0.48</v>
      </c>
      <c r="O86" s="196">
        <v>1.67</v>
      </c>
      <c r="P86" s="196">
        <v>7.25</v>
      </c>
      <c r="Q86" s="196">
        <v>3.41</v>
      </c>
      <c r="R86" s="196">
        <v>0.28000000000000003</v>
      </c>
      <c r="S86" s="196">
        <v>3.99</v>
      </c>
      <c r="T86" s="196">
        <v>0</v>
      </c>
      <c r="U86" s="196">
        <v>10.99</v>
      </c>
      <c r="V86" s="196">
        <v>1.18</v>
      </c>
      <c r="W86" s="196">
        <v>0.38</v>
      </c>
      <c r="X86" s="196">
        <v>0.83</v>
      </c>
      <c r="Y86" s="196">
        <v>0</v>
      </c>
      <c r="Z86" s="196">
        <v>2.35</v>
      </c>
      <c r="AA86" s="196">
        <v>0.65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72</v>
      </c>
      <c r="AP86" s="196">
        <v>94.5</v>
      </c>
      <c r="AQ86" s="196">
        <v>0</v>
      </c>
      <c r="AR86" s="196">
        <v>0</v>
      </c>
      <c r="AS86" s="196">
        <v>0</v>
      </c>
      <c r="AT86" s="196">
        <v>22.27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16.55</v>
      </c>
      <c r="G87" s="196">
        <v>0</v>
      </c>
      <c r="H87" s="196">
        <v>0</v>
      </c>
      <c r="I87" s="196">
        <v>0</v>
      </c>
      <c r="J87" s="196">
        <v>0</v>
      </c>
      <c r="K87" s="196">
        <v>2.72</v>
      </c>
      <c r="L87" s="196">
        <v>31.39</v>
      </c>
      <c r="M87" s="196">
        <v>0</v>
      </c>
      <c r="N87" s="196">
        <v>0.48</v>
      </c>
      <c r="O87" s="196">
        <v>1.67</v>
      </c>
      <c r="P87" s="196">
        <v>7.25</v>
      </c>
      <c r="Q87" s="196">
        <v>3.41</v>
      </c>
      <c r="R87" s="196">
        <v>0</v>
      </c>
      <c r="S87" s="196">
        <v>3.42</v>
      </c>
      <c r="T87" s="196">
        <v>0</v>
      </c>
      <c r="U87" s="196">
        <v>10.99</v>
      </c>
      <c r="V87" s="196">
        <v>1.36</v>
      </c>
      <c r="W87" s="196">
        <v>0.38</v>
      </c>
      <c r="X87" s="196">
        <v>0.83</v>
      </c>
      <c r="Y87" s="196">
        <v>0</v>
      </c>
      <c r="Z87" s="196">
        <v>2.35</v>
      </c>
      <c r="AA87" s="196">
        <v>0.65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9.67</v>
      </c>
      <c r="AL87" s="196">
        <v>0</v>
      </c>
      <c r="AM87" s="196">
        <v>0</v>
      </c>
      <c r="AN87" s="196">
        <v>0</v>
      </c>
      <c r="AO87" s="196">
        <v>72</v>
      </c>
      <c r="AP87" s="196">
        <v>94.5</v>
      </c>
      <c r="AQ87" s="196">
        <v>0</v>
      </c>
      <c r="AR87" s="196">
        <v>0</v>
      </c>
      <c r="AS87" s="196">
        <v>0</v>
      </c>
      <c r="AT87" s="196">
        <v>22.27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16.55</v>
      </c>
      <c r="G88" s="196">
        <v>0</v>
      </c>
      <c r="H88" s="196">
        <v>0</v>
      </c>
      <c r="I88" s="196">
        <v>0</v>
      </c>
      <c r="J88" s="196">
        <v>0</v>
      </c>
      <c r="K88" s="196">
        <v>2.72</v>
      </c>
      <c r="L88" s="196">
        <v>31.39</v>
      </c>
      <c r="M88" s="196">
        <v>0</v>
      </c>
      <c r="N88" s="196">
        <v>0.48</v>
      </c>
      <c r="O88" s="196">
        <v>1.67</v>
      </c>
      <c r="P88" s="196">
        <v>7.25</v>
      </c>
      <c r="Q88" s="196">
        <v>3.41</v>
      </c>
      <c r="R88" s="196">
        <v>0.28000000000000003</v>
      </c>
      <c r="S88" s="196">
        <v>3.99</v>
      </c>
      <c r="T88" s="196">
        <v>0</v>
      </c>
      <c r="U88" s="196">
        <v>10.99</v>
      </c>
      <c r="V88" s="196">
        <v>1.53</v>
      </c>
      <c r="W88" s="196">
        <v>0.38</v>
      </c>
      <c r="X88" s="196">
        <v>0.83</v>
      </c>
      <c r="Y88" s="196">
        <v>0</v>
      </c>
      <c r="Z88" s="196">
        <v>2.35</v>
      </c>
      <c r="AA88" s="196">
        <v>0.65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9.67</v>
      </c>
      <c r="AL88" s="196">
        <v>0</v>
      </c>
      <c r="AM88" s="196">
        <v>0</v>
      </c>
      <c r="AN88" s="196">
        <v>0</v>
      </c>
      <c r="AO88" s="196">
        <v>72</v>
      </c>
      <c r="AP88" s="196">
        <v>94.5</v>
      </c>
      <c r="AQ88" s="196">
        <v>0</v>
      </c>
      <c r="AR88" s="196">
        <v>0</v>
      </c>
      <c r="AS88" s="196">
        <v>0</v>
      </c>
      <c r="AT88" s="196">
        <v>22.27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16.55</v>
      </c>
      <c r="G89" s="196">
        <v>0</v>
      </c>
      <c r="H89" s="196">
        <v>0</v>
      </c>
      <c r="I89" s="196">
        <v>0</v>
      </c>
      <c r="J89" s="196">
        <v>0</v>
      </c>
      <c r="K89" s="196">
        <v>2.73</v>
      </c>
      <c r="L89" s="196">
        <v>31.39</v>
      </c>
      <c r="M89" s="196">
        <v>0</v>
      </c>
      <c r="N89" s="196">
        <v>0.48</v>
      </c>
      <c r="O89" s="196">
        <v>1.67</v>
      </c>
      <c r="P89" s="196">
        <v>7.25</v>
      </c>
      <c r="Q89" s="196">
        <v>3.41</v>
      </c>
      <c r="R89" s="196">
        <v>2.81</v>
      </c>
      <c r="S89" s="196">
        <v>4.49</v>
      </c>
      <c r="T89" s="196">
        <v>0</v>
      </c>
      <c r="U89" s="196">
        <v>10.99</v>
      </c>
      <c r="V89" s="196">
        <v>1.71</v>
      </c>
      <c r="W89" s="196">
        <v>0.38</v>
      </c>
      <c r="X89" s="196">
        <v>0.83</v>
      </c>
      <c r="Y89" s="196">
        <v>0</v>
      </c>
      <c r="Z89" s="196">
        <v>2.35</v>
      </c>
      <c r="AA89" s="196">
        <v>0.65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9.67</v>
      </c>
      <c r="AL89" s="196">
        <v>0</v>
      </c>
      <c r="AM89" s="196">
        <v>0</v>
      </c>
      <c r="AN89" s="196">
        <v>0</v>
      </c>
      <c r="AO89" s="196">
        <v>72</v>
      </c>
      <c r="AP89" s="196">
        <v>94.5</v>
      </c>
      <c r="AQ89" s="196">
        <v>0</v>
      </c>
      <c r="AR89" s="196">
        <v>0</v>
      </c>
      <c r="AS89" s="196">
        <v>0</v>
      </c>
      <c r="AT89" s="196">
        <v>22.27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16.55</v>
      </c>
      <c r="G90" s="196">
        <v>0</v>
      </c>
      <c r="H90" s="196">
        <v>0</v>
      </c>
      <c r="I90" s="196">
        <v>0</v>
      </c>
      <c r="J90" s="196">
        <v>0</v>
      </c>
      <c r="K90" s="196">
        <v>2.73</v>
      </c>
      <c r="L90" s="196">
        <v>31.39</v>
      </c>
      <c r="M90" s="196">
        <v>0</v>
      </c>
      <c r="N90" s="196">
        <v>0.48</v>
      </c>
      <c r="O90" s="196">
        <v>1.67</v>
      </c>
      <c r="P90" s="196">
        <v>7.25</v>
      </c>
      <c r="Q90" s="196">
        <v>3.41</v>
      </c>
      <c r="R90" s="196">
        <v>0.28000000000000003</v>
      </c>
      <c r="S90" s="196">
        <v>3.99</v>
      </c>
      <c r="T90" s="196">
        <v>0</v>
      </c>
      <c r="U90" s="196">
        <v>10.99</v>
      </c>
      <c r="V90" s="196">
        <v>1.77</v>
      </c>
      <c r="W90" s="196">
        <v>0.38</v>
      </c>
      <c r="X90" s="196">
        <v>0.83</v>
      </c>
      <c r="Y90" s="196">
        <v>0</v>
      </c>
      <c r="Z90" s="196">
        <v>2.35</v>
      </c>
      <c r="AA90" s="196">
        <v>0.65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9.67</v>
      </c>
      <c r="AL90" s="196">
        <v>0</v>
      </c>
      <c r="AM90" s="196">
        <v>0</v>
      </c>
      <c r="AN90" s="196">
        <v>0</v>
      </c>
      <c r="AO90" s="196">
        <v>72</v>
      </c>
      <c r="AP90" s="196">
        <v>94.5</v>
      </c>
      <c r="AQ90" s="196">
        <v>0</v>
      </c>
      <c r="AR90" s="196">
        <v>0</v>
      </c>
      <c r="AS90" s="196">
        <v>0</v>
      </c>
      <c r="AT90" s="196">
        <v>22.27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16.829999999999998</v>
      </c>
      <c r="G91" s="196">
        <v>0</v>
      </c>
      <c r="H91" s="196">
        <v>0</v>
      </c>
      <c r="I91" s="196">
        <v>0</v>
      </c>
      <c r="J91" s="196">
        <v>0</v>
      </c>
      <c r="K91" s="196">
        <v>2.73</v>
      </c>
      <c r="L91" s="196">
        <v>31.39</v>
      </c>
      <c r="M91" s="196">
        <v>0</v>
      </c>
      <c r="N91" s="196">
        <v>0.48</v>
      </c>
      <c r="O91" s="196">
        <v>1.67</v>
      </c>
      <c r="P91" s="196">
        <v>7.25</v>
      </c>
      <c r="Q91" s="196">
        <v>3.41</v>
      </c>
      <c r="R91" s="196">
        <v>0.28000000000000003</v>
      </c>
      <c r="S91" s="196">
        <v>3.99</v>
      </c>
      <c r="T91" s="196">
        <v>0</v>
      </c>
      <c r="U91" s="196">
        <v>10.99</v>
      </c>
      <c r="V91" s="196">
        <v>1.77</v>
      </c>
      <c r="W91" s="196">
        <v>0.38</v>
      </c>
      <c r="X91" s="196">
        <v>0.83</v>
      </c>
      <c r="Y91" s="196">
        <v>0</v>
      </c>
      <c r="Z91" s="196">
        <v>2.35</v>
      </c>
      <c r="AA91" s="196">
        <v>0.65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9.67</v>
      </c>
      <c r="AL91" s="196">
        <v>0</v>
      </c>
      <c r="AM91" s="196">
        <v>0</v>
      </c>
      <c r="AN91" s="196">
        <v>0</v>
      </c>
      <c r="AO91" s="196">
        <v>72</v>
      </c>
      <c r="AP91" s="196">
        <v>94.5</v>
      </c>
      <c r="AQ91" s="196">
        <v>0</v>
      </c>
      <c r="AR91" s="196">
        <v>0</v>
      </c>
      <c r="AS91" s="196">
        <v>0</v>
      </c>
      <c r="AT91" s="196">
        <v>22.27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16.829999999999998</v>
      </c>
      <c r="G92" s="196">
        <v>0</v>
      </c>
      <c r="H92" s="196">
        <v>0</v>
      </c>
      <c r="I92" s="196">
        <v>0</v>
      </c>
      <c r="J92" s="196">
        <v>0</v>
      </c>
      <c r="K92" s="196">
        <v>2.73</v>
      </c>
      <c r="L92" s="196">
        <v>31.39</v>
      </c>
      <c r="M92" s="196">
        <v>0</v>
      </c>
      <c r="N92" s="196">
        <v>0.48</v>
      </c>
      <c r="O92" s="196">
        <v>1.67</v>
      </c>
      <c r="P92" s="196">
        <v>7.25</v>
      </c>
      <c r="Q92" s="196">
        <v>3.41</v>
      </c>
      <c r="R92" s="196">
        <v>0.28000000000000003</v>
      </c>
      <c r="S92" s="196">
        <v>3.99</v>
      </c>
      <c r="T92" s="196">
        <v>0</v>
      </c>
      <c r="U92" s="196">
        <v>10.99</v>
      </c>
      <c r="V92" s="196">
        <v>1.77</v>
      </c>
      <c r="W92" s="196">
        <v>0.38</v>
      </c>
      <c r="X92" s="196">
        <v>0.83</v>
      </c>
      <c r="Y92" s="196">
        <v>0</v>
      </c>
      <c r="Z92" s="196">
        <v>2.35</v>
      </c>
      <c r="AA92" s="196">
        <v>0.65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72</v>
      </c>
      <c r="AP92" s="196">
        <v>94.5</v>
      </c>
      <c r="AQ92" s="196">
        <v>0</v>
      </c>
      <c r="AR92" s="196">
        <v>0</v>
      </c>
      <c r="AS92" s="196">
        <v>0</v>
      </c>
      <c r="AT92" s="196">
        <v>22.27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16.829999999999998</v>
      </c>
      <c r="G93" s="196">
        <v>0</v>
      </c>
      <c r="H93" s="196">
        <v>0</v>
      </c>
      <c r="I93" s="196">
        <v>0</v>
      </c>
      <c r="J93" s="196">
        <v>0</v>
      </c>
      <c r="K93" s="196">
        <v>2.73</v>
      </c>
      <c r="L93" s="196">
        <v>31.39</v>
      </c>
      <c r="M93" s="196">
        <v>0</v>
      </c>
      <c r="N93" s="196">
        <v>0.48</v>
      </c>
      <c r="O93" s="196">
        <v>1.67</v>
      </c>
      <c r="P93" s="196">
        <v>7.25</v>
      </c>
      <c r="Q93" s="196">
        <v>3.41</v>
      </c>
      <c r="R93" s="196">
        <v>0.28000000000000003</v>
      </c>
      <c r="S93" s="196">
        <v>3.99</v>
      </c>
      <c r="T93" s="196">
        <v>0</v>
      </c>
      <c r="U93" s="196">
        <v>10.99</v>
      </c>
      <c r="V93" s="196">
        <v>1.77</v>
      </c>
      <c r="W93" s="196">
        <v>0.38</v>
      </c>
      <c r="X93" s="196">
        <v>0.83</v>
      </c>
      <c r="Y93" s="196">
        <v>0</v>
      </c>
      <c r="Z93" s="196">
        <v>2.35</v>
      </c>
      <c r="AA93" s="196">
        <v>0.65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72</v>
      </c>
      <c r="AP93" s="196">
        <v>94.5</v>
      </c>
      <c r="AQ93" s="196">
        <v>0</v>
      </c>
      <c r="AR93" s="196">
        <v>0</v>
      </c>
      <c r="AS93" s="196">
        <v>0</v>
      </c>
      <c r="AT93" s="196">
        <v>22.27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16.829999999999998</v>
      </c>
      <c r="G94" s="196">
        <v>0</v>
      </c>
      <c r="H94" s="196">
        <v>0</v>
      </c>
      <c r="I94" s="196">
        <v>0</v>
      </c>
      <c r="J94" s="196">
        <v>0</v>
      </c>
      <c r="K94" s="196">
        <v>2.73</v>
      </c>
      <c r="L94" s="196">
        <v>31.39</v>
      </c>
      <c r="M94" s="196">
        <v>0</v>
      </c>
      <c r="N94" s="196">
        <v>0.48</v>
      </c>
      <c r="O94" s="196">
        <v>1.67</v>
      </c>
      <c r="P94" s="196">
        <v>7.25</v>
      </c>
      <c r="Q94" s="196">
        <v>3.41</v>
      </c>
      <c r="R94" s="196">
        <v>0.55000000000000004</v>
      </c>
      <c r="S94" s="196">
        <v>3.99</v>
      </c>
      <c r="T94" s="196">
        <v>0</v>
      </c>
      <c r="U94" s="196">
        <v>10.99</v>
      </c>
      <c r="V94" s="196">
        <v>1.77</v>
      </c>
      <c r="W94" s="196">
        <v>0.38</v>
      </c>
      <c r="X94" s="196">
        <v>0.83</v>
      </c>
      <c r="Y94" s="196">
        <v>0</v>
      </c>
      <c r="Z94" s="196">
        <v>2.35</v>
      </c>
      <c r="AA94" s="196">
        <v>0.65</v>
      </c>
      <c r="AB94" s="196">
        <v>0</v>
      </c>
      <c r="AC94" s="196">
        <v>1.25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72</v>
      </c>
      <c r="AP94" s="196">
        <v>94.5</v>
      </c>
      <c r="AQ94" s="196">
        <v>0</v>
      </c>
      <c r="AR94" s="196">
        <v>0</v>
      </c>
      <c r="AS94" s="196">
        <v>0</v>
      </c>
      <c r="AT94" s="196">
        <v>22.27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16.829999999999998</v>
      </c>
      <c r="G95" s="196">
        <v>0</v>
      </c>
      <c r="H95" s="196">
        <v>0</v>
      </c>
      <c r="I95" s="196">
        <v>0</v>
      </c>
      <c r="J95" s="196">
        <v>0</v>
      </c>
      <c r="K95" s="196">
        <v>2.73</v>
      </c>
      <c r="L95" s="196">
        <v>31.39</v>
      </c>
      <c r="M95" s="196">
        <v>0</v>
      </c>
      <c r="N95" s="196">
        <v>0.48</v>
      </c>
      <c r="O95" s="196">
        <v>1.67</v>
      </c>
      <c r="P95" s="196">
        <v>7.25</v>
      </c>
      <c r="Q95" s="196">
        <v>3.41</v>
      </c>
      <c r="R95" s="196">
        <v>3.05</v>
      </c>
      <c r="S95" s="196">
        <v>3.99</v>
      </c>
      <c r="T95" s="196">
        <v>0</v>
      </c>
      <c r="U95" s="196">
        <v>10.99</v>
      </c>
      <c r="V95" s="196">
        <v>1.77</v>
      </c>
      <c r="W95" s="196">
        <v>0.38</v>
      </c>
      <c r="X95" s="196">
        <v>0.83</v>
      </c>
      <c r="Y95" s="196">
        <v>0</v>
      </c>
      <c r="Z95" s="196">
        <v>2.35</v>
      </c>
      <c r="AA95" s="196">
        <v>0.65</v>
      </c>
      <c r="AB95" s="196">
        <v>0</v>
      </c>
      <c r="AC95" s="196">
        <v>1.25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72</v>
      </c>
      <c r="AP95" s="196">
        <v>94.5</v>
      </c>
      <c r="AQ95" s="196">
        <v>0</v>
      </c>
      <c r="AR95" s="196">
        <v>0</v>
      </c>
      <c r="AS95" s="196">
        <v>0</v>
      </c>
      <c r="AT95" s="196">
        <v>22.27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16.829999999999998</v>
      </c>
      <c r="G96" s="196">
        <v>0</v>
      </c>
      <c r="H96" s="196">
        <v>0</v>
      </c>
      <c r="I96" s="196">
        <v>0</v>
      </c>
      <c r="J96" s="196">
        <v>0</v>
      </c>
      <c r="K96" s="196">
        <v>21.33</v>
      </c>
      <c r="L96" s="196">
        <v>31.39</v>
      </c>
      <c r="M96" s="196">
        <v>0</v>
      </c>
      <c r="N96" s="196">
        <v>0.48</v>
      </c>
      <c r="O96" s="196">
        <v>1.67</v>
      </c>
      <c r="P96" s="196">
        <v>7.25</v>
      </c>
      <c r="Q96" s="196">
        <v>3.41</v>
      </c>
      <c r="R96" s="196">
        <v>4.79</v>
      </c>
      <c r="S96" s="196">
        <v>3.99</v>
      </c>
      <c r="T96" s="196">
        <v>0</v>
      </c>
      <c r="U96" s="196">
        <v>10.99</v>
      </c>
      <c r="V96" s="196">
        <v>1.77</v>
      </c>
      <c r="W96" s="196">
        <v>0.38</v>
      </c>
      <c r="X96" s="196">
        <v>0.83</v>
      </c>
      <c r="Y96" s="196">
        <v>0</v>
      </c>
      <c r="Z96" s="196">
        <v>2.35</v>
      </c>
      <c r="AA96" s="196">
        <v>0.65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72</v>
      </c>
      <c r="AP96" s="196">
        <v>94.5</v>
      </c>
      <c r="AQ96" s="196">
        <v>0</v>
      </c>
      <c r="AR96" s="196">
        <v>0</v>
      </c>
      <c r="AS96" s="196">
        <v>0</v>
      </c>
      <c r="AT96" s="196">
        <v>22.27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16.829999999999998</v>
      </c>
      <c r="G97" s="196">
        <v>0</v>
      </c>
      <c r="H97" s="196">
        <v>0</v>
      </c>
      <c r="I97" s="196">
        <v>0</v>
      </c>
      <c r="J97" s="196">
        <v>0</v>
      </c>
      <c r="K97" s="196">
        <v>25.99</v>
      </c>
      <c r="L97" s="196">
        <v>31.39</v>
      </c>
      <c r="M97" s="196">
        <v>0</v>
      </c>
      <c r="N97" s="196">
        <v>0.48</v>
      </c>
      <c r="O97" s="196">
        <v>1.67</v>
      </c>
      <c r="P97" s="196">
        <v>7.25</v>
      </c>
      <c r="Q97" s="196">
        <v>3.41</v>
      </c>
      <c r="R97" s="196">
        <v>4.79</v>
      </c>
      <c r="S97" s="196">
        <v>3.99</v>
      </c>
      <c r="T97" s="196">
        <v>0</v>
      </c>
      <c r="U97" s="196">
        <v>10.99</v>
      </c>
      <c r="V97" s="196">
        <v>1.77</v>
      </c>
      <c r="W97" s="196">
        <v>0.38</v>
      </c>
      <c r="X97" s="196">
        <v>0.83</v>
      </c>
      <c r="Y97" s="196">
        <v>0</v>
      </c>
      <c r="Z97" s="196">
        <v>2.35</v>
      </c>
      <c r="AA97" s="196">
        <v>0.65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72</v>
      </c>
      <c r="AP97" s="196">
        <v>94.5</v>
      </c>
      <c r="AQ97" s="196">
        <v>0</v>
      </c>
      <c r="AR97" s="196">
        <v>0</v>
      </c>
      <c r="AS97" s="196">
        <v>0</v>
      </c>
      <c r="AT97" s="196">
        <v>22.27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16.829999999999998</v>
      </c>
      <c r="G98" s="196">
        <v>0</v>
      </c>
      <c r="H98" s="196">
        <v>0</v>
      </c>
      <c r="I98" s="196">
        <v>0</v>
      </c>
      <c r="J98" s="196">
        <v>0</v>
      </c>
      <c r="K98" s="196">
        <v>25.99</v>
      </c>
      <c r="L98" s="196">
        <v>31.39</v>
      </c>
      <c r="M98" s="196">
        <v>0</v>
      </c>
      <c r="N98" s="196">
        <v>0.48</v>
      </c>
      <c r="O98" s="196">
        <v>1.67</v>
      </c>
      <c r="P98" s="196">
        <v>7.25</v>
      </c>
      <c r="Q98" s="196">
        <v>3.41</v>
      </c>
      <c r="R98" s="196">
        <v>4.79</v>
      </c>
      <c r="S98" s="196">
        <v>3.99</v>
      </c>
      <c r="T98" s="196">
        <v>0</v>
      </c>
      <c r="U98" s="196">
        <v>10.99</v>
      </c>
      <c r="V98" s="196">
        <v>1.77</v>
      </c>
      <c r="W98" s="196">
        <v>0.38</v>
      </c>
      <c r="X98" s="196">
        <v>0.83</v>
      </c>
      <c r="Y98" s="196">
        <v>0</v>
      </c>
      <c r="Z98" s="196">
        <v>2.35</v>
      </c>
      <c r="AA98" s="196">
        <v>0.65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72</v>
      </c>
      <c r="AP98" s="196">
        <v>94.5</v>
      </c>
      <c r="AQ98" s="196">
        <v>0</v>
      </c>
      <c r="AR98" s="196">
        <v>0</v>
      </c>
      <c r="AS98" s="196">
        <v>0</v>
      </c>
      <c r="AT98" s="196">
        <v>22.27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0.25522999999999973</v>
      </c>
      <c r="D99">
        <f t="shared" si="0"/>
        <v>0</v>
      </c>
      <c r="E99">
        <f t="shared" si="0"/>
        <v>0</v>
      </c>
      <c r="F99">
        <f t="shared" si="0"/>
        <v>0.40002499999999985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0.32629250000000021</v>
      </c>
      <c r="L99">
        <f t="shared" si="0"/>
        <v>0.52158500000000041</v>
      </c>
      <c r="M99">
        <f t="shared" si="0"/>
        <v>0</v>
      </c>
      <c r="N99">
        <f t="shared" si="0"/>
        <v>2.1060000000000023E-2</v>
      </c>
      <c r="O99">
        <f t="shared" si="0"/>
        <v>4.0079999999999963E-2</v>
      </c>
      <c r="P99">
        <f t="shared" si="0"/>
        <v>0.10461000000000001</v>
      </c>
      <c r="Q99">
        <f t="shared" si="0"/>
        <v>6.503249999999991E-2</v>
      </c>
      <c r="R99">
        <f t="shared" si="0"/>
        <v>4.8610000000000007E-2</v>
      </c>
      <c r="S99">
        <f t="shared" si="0"/>
        <v>7.5690000000000063E-2</v>
      </c>
      <c r="T99">
        <f t="shared" si="0"/>
        <v>0</v>
      </c>
      <c r="U99">
        <f t="shared" si="0"/>
        <v>0.26376000000000016</v>
      </c>
      <c r="V99">
        <f t="shared" si="0"/>
        <v>1.5532499999999982E-2</v>
      </c>
      <c r="W99">
        <f t="shared" si="0"/>
        <v>2.1679999999999942E-2</v>
      </c>
      <c r="X99">
        <f t="shared" si="0"/>
        <v>1.9817499999999971E-2</v>
      </c>
      <c r="Y99">
        <f t="shared" si="0"/>
        <v>0</v>
      </c>
      <c r="Z99">
        <f t="shared" si="0"/>
        <v>4.8297499999999965E-2</v>
      </c>
      <c r="AA99">
        <f t="shared" si="0"/>
        <v>3.3920000000000117E-2</v>
      </c>
      <c r="AB99">
        <f t="shared" si="0"/>
        <v>0</v>
      </c>
      <c r="AC99">
        <f t="shared" si="0"/>
        <v>2.9139999999999978E-2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0.21037750000000002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2.2679999999999998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0.53447999999999962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27</v>
      </c>
      <c r="C3" s="102">
        <f>'IDT-1 Calculation'!DG3</f>
        <v>-11.430999999999999</v>
      </c>
      <c r="D3" s="102">
        <f>'IDT-1 Calculation'!DH3</f>
        <v>0</v>
      </c>
      <c r="E3" s="102">
        <f>'IDT-1 Calculation'!DI3</f>
        <v>0</v>
      </c>
      <c r="F3" s="102">
        <f>'IDT-1 Calculation'!DJ3</f>
        <v>-15.569000000000001</v>
      </c>
      <c r="G3" s="103">
        <f>SUM(B3:F3)</f>
        <v>0</v>
      </c>
    </row>
    <row r="4" spans="1:7">
      <c r="A4" s="98" t="s">
        <v>46</v>
      </c>
      <c r="B4" s="94">
        <f>'IDT-1 Calculation'!DF4</f>
        <v>10</v>
      </c>
      <c r="C4" s="94">
        <f>'IDT-1 Calculation'!DG4</f>
        <v>-4.234</v>
      </c>
      <c r="D4" s="94">
        <f>'IDT-1 Calculation'!DH4</f>
        <v>0</v>
      </c>
      <c r="E4" s="94">
        <f>'IDT-1 Calculation'!DI4</f>
        <v>0</v>
      </c>
      <c r="F4" s="94">
        <f>'IDT-1 Calculation'!DJ4</f>
        <v>-5.766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12</v>
      </c>
      <c r="C5" s="94">
        <f>'IDT-1 Calculation'!DG5</f>
        <v>-5.08</v>
      </c>
      <c r="D5" s="94">
        <f>'IDT-1 Calculation'!DH5</f>
        <v>0</v>
      </c>
      <c r="E5" s="94">
        <f>'IDT-1 Calculation'!DI5</f>
        <v>0</v>
      </c>
      <c r="F5" s="94">
        <f>'IDT-1 Calculation'!DJ5</f>
        <v>-6.92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18</v>
      </c>
      <c r="C25" s="94">
        <f>'IDT-1 Calculation'!DG25</f>
        <v>-7.6210000000000004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-10.379</v>
      </c>
      <c r="G25" s="99">
        <f t="shared" si="0"/>
        <v>0</v>
      </c>
    </row>
    <row r="26" spans="1:7">
      <c r="A26" s="98" t="s">
        <v>68</v>
      </c>
      <c r="B26" s="94">
        <f>'IDT-1 Calculation'!DF26</f>
        <v>19</v>
      </c>
      <c r="C26" s="94">
        <f>'IDT-1 Calculation'!DG26</f>
        <v>-8.0440000000000005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-10.956</v>
      </c>
      <c r="G26" s="99">
        <f t="shared" si="0"/>
        <v>0</v>
      </c>
    </row>
    <row r="27" spans="1:7">
      <c r="A27" s="98" t="s">
        <v>69</v>
      </c>
      <c r="B27" s="94">
        <f>'IDT-1 Calculation'!DF27</f>
        <v>104</v>
      </c>
      <c r="C27" s="94">
        <f>'IDT-1 Calculation'!DG27</f>
        <v>-39</v>
      </c>
      <c r="D27" s="94">
        <f>'IDT-1 Calculation'!DH27</f>
        <v>0</v>
      </c>
      <c r="E27" s="94">
        <f>'IDT-1 Calculation'!DI27</f>
        <v>0</v>
      </c>
      <c r="F27" s="94">
        <f>'IDT-1 Calculation'!DJ27</f>
        <v>-65</v>
      </c>
      <c r="G27" s="99">
        <f t="shared" si="0"/>
        <v>0</v>
      </c>
    </row>
    <row r="28" spans="1:7">
      <c r="A28" s="98" t="s">
        <v>70</v>
      </c>
      <c r="B28" s="94">
        <f>'IDT-1 Calculation'!DF28</f>
        <v>55</v>
      </c>
      <c r="C28" s="94">
        <f>'IDT-1 Calculation'!DG28</f>
        <v>-23.285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-31.715</v>
      </c>
      <c r="G28" s="99">
        <f t="shared" si="0"/>
        <v>0</v>
      </c>
    </row>
    <row r="29" spans="1:7">
      <c r="A29" s="98" t="s">
        <v>71</v>
      </c>
      <c r="B29" s="94">
        <f>'IDT-1 Calculation'!DF29</f>
        <v>14</v>
      </c>
      <c r="C29" s="94">
        <f>'IDT-1 Calculation'!DG29</f>
        <v>-5.9269999999999996</v>
      </c>
      <c r="D29" s="94">
        <f>'IDT-1 Calculation'!DH29</f>
        <v>0</v>
      </c>
      <c r="E29" s="94">
        <f>'IDT-1 Calculation'!DI29</f>
        <v>0</v>
      </c>
      <c r="F29" s="94">
        <f>'IDT-1 Calculation'!DJ29</f>
        <v>-8.0730000000000004</v>
      </c>
      <c r="G29" s="99">
        <f t="shared" si="0"/>
        <v>0</v>
      </c>
    </row>
    <row r="30" spans="1:7">
      <c r="A30" s="98" t="s">
        <v>72</v>
      </c>
      <c r="B30" s="94">
        <f>'IDT-1 Calculation'!DF30</f>
        <v>19</v>
      </c>
      <c r="C30" s="94">
        <f>'IDT-1 Calculation'!DG30</f>
        <v>-8.0440000000000005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-10.956</v>
      </c>
      <c r="G30" s="99">
        <f t="shared" si="0"/>
        <v>0</v>
      </c>
    </row>
    <row r="31" spans="1:7">
      <c r="A31" s="98" t="s">
        <v>73</v>
      </c>
      <c r="B31" s="94">
        <f>'IDT-1 Calculation'!DF31</f>
        <v>40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-40</v>
      </c>
      <c r="G31" s="99">
        <f t="shared" si="0"/>
        <v>0</v>
      </c>
    </row>
    <row r="32" spans="1:7">
      <c r="A32" s="98" t="s">
        <v>74</v>
      </c>
      <c r="B32" s="94">
        <f>'IDT-1 Calculation'!DF32</f>
        <v>51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-51</v>
      </c>
      <c r="G32" s="99">
        <f t="shared" si="0"/>
        <v>0</v>
      </c>
    </row>
    <row r="33" spans="1:7">
      <c r="A33" s="98" t="s">
        <v>75</v>
      </c>
      <c r="B33" s="94">
        <f>'IDT-1 Calculation'!DF33</f>
        <v>96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-96</v>
      </c>
      <c r="G33" s="99">
        <f t="shared" si="0"/>
        <v>0</v>
      </c>
    </row>
    <row r="34" spans="1:7">
      <c r="A34" s="98" t="s">
        <v>76</v>
      </c>
      <c r="B34" s="94">
        <f>'IDT-1 Calculation'!DF34</f>
        <v>128</v>
      </c>
      <c r="C34" s="94">
        <f>'IDT-1 Calculation'!DG34</f>
        <v>20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-148</v>
      </c>
      <c r="G34" s="99">
        <f t="shared" si="0"/>
        <v>0</v>
      </c>
    </row>
    <row r="35" spans="1:7">
      <c r="A35" s="98" t="s">
        <v>77</v>
      </c>
      <c r="B35" s="94">
        <f>'IDT-1 Calculation'!DF35</f>
        <v>98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-98</v>
      </c>
      <c r="G35" s="99">
        <f t="shared" si="0"/>
        <v>0</v>
      </c>
    </row>
    <row r="36" spans="1:7">
      <c r="A36" s="98" t="s">
        <v>78</v>
      </c>
      <c r="B36" s="94">
        <f>'IDT-1 Calculation'!DF36</f>
        <v>87</v>
      </c>
      <c r="C36" s="94">
        <f>'IDT-1 Calculation'!DG36</f>
        <v>-1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-86</v>
      </c>
      <c r="G36" s="99">
        <f t="shared" si="0"/>
        <v>0</v>
      </c>
    </row>
    <row r="37" spans="1:7">
      <c r="A37" s="98" t="s">
        <v>79</v>
      </c>
      <c r="B37" s="94">
        <f>'IDT-1 Calculation'!DF37</f>
        <v>73</v>
      </c>
      <c r="C37" s="94">
        <f>'IDT-1 Calculation'!DG37</f>
        <v>-26</v>
      </c>
      <c r="D37" s="94">
        <f>'IDT-1 Calculation'!DH37</f>
        <v>0</v>
      </c>
      <c r="E37" s="94">
        <f>'IDT-1 Calculation'!DI37</f>
        <v>0</v>
      </c>
      <c r="F37" s="94">
        <f>'IDT-1 Calculation'!DJ37</f>
        <v>-47</v>
      </c>
      <c r="G37" s="99">
        <f t="shared" si="0"/>
        <v>0</v>
      </c>
    </row>
    <row r="38" spans="1:7">
      <c r="A38" s="98" t="s">
        <v>80</v>
      </c>
      <c r="B38" s="94">
        <f>'IDT-1 Calculation'!DF38</f>
        <v>40</v>
      </c>
      <c r="C38" s="94">
        <f>'IDT-1 Calculation'!DG38</f>
        <v>-16.934999999999999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-23.065000000000001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30</v>
      </c>
      <c r="C39" s="94">
        <f>'IDT-1 Calculation'!DG39</f>
        <v>-12.701000000000001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-17.298999999999999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22</v>
      </c>
      <c r="C40" s="94">
        <f>'IDT-1 Calculation'!DG40</f>
        <v>-9.3140000000000001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-12.686</v>
      </c>
      <c r="G40" s="99">
        <f t="shared" si="0"/>
        <v>0</v>
      </c>
    </row>
    <row r="41" spans="1:7">
      <c r="A41" s="98" t="s">
        <v>83</v>
      </c>
      <c r="B41" s="94">
        <f>'IDT-1 Calculation'!DF41</f>
        <v>26</v>
      </c>
      <c r="C41" s="94">
        <f>'IDT-1 Calculation'!DG41</f>
        <v>-11.007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-14.993</v>
      </c>
      <c r="G41" s="99">
        <f t="shared" si="0"/>
        <v>0</v>
      </c>
    </row>
    <row r="42" spans="1:7">
      <c r="A42" s="98" t="s">
        <v>84</v>
      </c>
      <c r="B42" s="94">
        <f>'IDT-1 Calculation'!DF42</f>
        <v>39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-39</v>
      </c>
      <c r="G42" s="99">
        <f t="shared" si="0"/>
        <v>0</v>
      </c>
    </row>
    <row r="43" spans="1:7">
      <c r="A43" s="98" t="s">
        <v>85</v>
      </c>
      <c r="B43" s="94">
        <f>'IDT-1 Calculation'!DF43</f>
        <v>38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-38</v>
      </c>
      <c r="G43" s="99">
        <f t="shared" si="0"/>
        <v>0</v>
      </c>
    </row>
    <row r="44" spans="1:7">
      <c r="A44" s="98" t="s">
        <v>86</v>
      </c>
      <c r="B44" s="94">
        <f>'IDT-1 Calculation'!DF44</f>
        <v>31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-31</v>
      </c>
      <c r="G44" s="99">
        <f t="shared" si="0"/>
        <v>0</v>
      </c>
    </row>
    <row r="45" spans="1:7">
      <c r="A45" s="98" t="s">
        <v>87</v>
      </c>
      <c r="B45" s="94">
        <f>'IDT-1 Calculation'!DF45</f>
        <v>9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-9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5</v>
      </c>
      <c r="D47" s="94">
        <f>'IDT-1 Calculation'!DH47</f>
        <v>0</v>
      </c>
      <c r="E47" s="94">
        <f>'IDT-1 Calculation'!DI47</f>
        <v>0</v>
      </c>
      <c r="F47" s="94">
        <f>'IDT-1 Calculation'!DJ47</f>
        <v>-5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10</v>
      </c>
      <c r="D48" s="94">
        <f>'IDT-1 Calculation'!DH48</f>
        <v>0</v>
      </c>
      <c r="E48" s="94">
        <f>'IDT-1 Calculation'!DI48</f>
        <v>0</v>
      </c>
      <c r="F48" s="94">
        <f>'IDT-1 Calculation'!DJ48</f>
        <v>-10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10</v>
      </c>
      <c r="D49" s="94">
        <f>'IDT-1 Calculation'!DH49</f>
        <v>0</v>
      </c>
      <c r="E49" s="94">
        <f>'IDT-1 Calculation'!DI49</f>
        <v>0</v>
      </c>
      <c r="F49" s="94">
        <f>'IDT-1 Calculation'!DJ49</f>
        <v>-10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10</v>
      </c>
      <c r="D50" s="94">
        <f>'IDT-1 Calculation'!DH50</f>
        <v>0</v>
      </c>
      <c r="E50" s="94">
        <f>'IDT-1 Calculation'!DI50</f>
        <v>0</v>
      </c>
      <c r="F50" s="94">
        <f>'IDT-1 Calculation'!DJ50</f>
        <v>-10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10</v>
      </c>
      <c r="D51" s="94">
        <f>'IDT-1 Calculation'!DH51</f>
        <v>0</v>
      </c>
      <c r="E51" s="94">
        <f>'IDT-1 Calculation'!DI51</f>
        <v>0</v>
      </c>
      <c r="F51" s="94">
        <f>'IDT-1 Calculation'!DJ51</f>
        <v>-10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15</v>
      </c>
      <c r="D52" s="94">
        <f>'IDT-1 Calculation'!DH52</f>
        <v>0</v>
      </c>
      <c r="E52" s="94">
        <f>'IDT-1 Calculation'!DI52</f>
        <v>0</v>
      </c>
      <c r="F52" s="94">
        <f>'IDT-1 Calculation'!DJ52</f>
        <v>-15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10</v>
      </c>
      <c r="D53" s="94">
        <f>'IDT-1 Calculation'!DH53</f>
        <v>0</v>
      </c>
      <c r="E53" s="94">
        <f>'IDT-1 Calculation'!DI53</f>
        <v>0</v>
      </c>
      <c r="F53" s="94">
        <f>'IDT-1 Calculation'!DJ53</f>
        <v>-10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15</v>
      </c>
      <c r="D66" s="94">
        <f>'IDT-1 Calculation'!DH66</f>
        <v>0</v>
      </c>
      <c r="E66" s="94">
        <f>'IDT-1 Calculation'!DI66</f>
        <v>0</v>
      </c>
      <c r="F66" s="94">
        <f>'IDT-1 Calculation'!DJ66</f>
        <v>-15</v>
      </c>
      <c r="G66" s="99">
        <f t="shared" si="0"/>
        <v>0</v>
      </c>
    </row>
    <row r="67" spans="1:7">
      <c r="A67" s="98" t="s">
        <v>109</v>
      </c>
      <c r="B67" s="94">
        <f>'IDT-1 Calculation'!DF67</f>
        <v>12</v>
      </c>
      <c r="C67" s="94">
        <f>'IDT-1 Calculation'!DG67</f>
        <v>40</v>
      </c>
      <c r="D67" s="94">
        <f>'IDT-1 Calculation'!DH67</f>
        <v>0</v>
      </c>
      <c r="E67" s="94">
        <f>'IDT-1 Calculation'!DI67</f>
        <v>0</v>
      </c>
      <c r="F67" s="94">
        <f>'IDT-1 Calculation'!DJ67</f>
        <v>-52</v>
      </c>
      <c r="G67" s="99">
        <f t="shared" si="0"/>
        <v>0</v>
      </c>
    </row>
    <row r="68" spans="1:7">
      <c r="A68" s="98" t="s">
        <v>110</v>
      </c>
      <c r="B68" s="94">
        <f>'IDT-1 Calculation'!DF68</f>
        <v>45</v>
      </c>
      <c r="C68" s="94">
        <f>'IDT-1 Calculation'!DG68</f>
        <v>60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-105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157</v>
      </c>
      <c r="C69" s="94">
        <f>'IDT-1 Calculation'!DG69</f>
        <v>105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-262</v>
      </c>
      <c r="G69" s="99">
        <f t="shared" si="1"/>
        <v>0</v>
      </c>
    </row>
    <row r="70" spans="1:7">
      <c r="A70" s="98" t="s">
        <v>112</v>
      </c>
      <c r="B70" s="94">
        <f>'IDT-1 Calculation'!DF70</f>
        <v>169.251</v>
      </c>
      <c r="C70" s="94">
        <f>'IDT-1 Calculation'!DG70</f>
        <v>104.866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-274.11700000000002</v>
      </c>
      <c r="G70" s="99">
        <f t="shared" si="1"/>
        <v>0</v>
      </c>
    </row>
    <row r="71" spans="1:7">
      <c r="A71" s="98" t="s">
        <v>113</v>
      </c>
      <c r="B71" s="94">
        <f>'IDT-1 Calculation'!DF71</f>
        <v>157.66399999999999</v>
      </c>
      <c r="C71" s="94">
        <f>'IDT-1 Calculation'!DG71</f>
        <v>97.686999999999998</v>
      </c>
      <c r="D71" s="94">
        <f>'IDT-1 Calculation'!DH71</f>
        <v>0</v>
      </c>
      <c r="E71" s="94">
        <f>'IDT-1 Calculation'!DI71</f>
        <v>0</v>
      </c>
      <c r="F71" s="94">
        <f>'IDT-1 Calculation'!DJ71</f>
        <v>-255.351</v>
      </c>
      <c r="G71" s="99">
        <f t="shared" si="1"/>
        <v>0</v>
      </c>
    </row>
    <row r="72" spans="1:7">
      <c r="A72" s="98" t="s">
        <v>114</v>
      </c>
      <c r="B72" s="94">
        <f>'IDT-1 Calculation'!DF72</f>
        <v>151.786</v>
      </c>
      <c r="C72" s="94">
        <f>'IDT-1 Calculation'!DG72</f>
        <v>94.045000000000002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-245.83100000000002</v>
      </c>
      <c r="G72" s="99">
        <f t="shared" si="1"/>
        <v>0</v>
      </c>
    </row>
    <row r="73" spans="1:7">
      <c r="A73" s="98" t="s">
        <v>115</v>
      </c>
      <c r="B73" s="94">
        <f>'IDT-1 Calculation'!DF73</f>
        <v>152.05099999999999</v>
      </c>
      <c r="C73" s="94">
        <f>'IDT-1 Calculation'!DG73</f>
        <v>94.209000000000003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-246.26</v>
      </c>
      <c r="G73" s="99">
        <f t="shared" si="1"/>
        <v>0</v>
      </c>
    </row>
    <row r="74" spans="1:7">
      <c r="A74" s="98" t="s">
        <v>116</v>
      </c>
      <c r="B74" s="94">
        <f>'IDT-1 Calculation'!DF74</f>
        <v>153.971</v>
      </c>
      <c r="C74" s="94">
        <f>'IDT-1 Calculation'!DG74</f>
        <v>95.399000000000001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-249.37</v>
      </c>
      <c r="G74" s="99">
        <f t="shared" si="1"/>
        <v>0</v>
      </c>
    </row>
    <row r="75" spans="1:7">
      <c r="A75" s="98" t="s">
        <v>117</v>
      </c>
      <c r="B75" s="94">
        <f>'IDT-1 Calculation'!DF75</f>
        <v>168.40899999999999</v>
      </c>
      <c r="C75" s="94">
        <f>'IDT-1 Calculation'!DG75</f>
        <v>104.345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-272.75400000000002</v>
      </c>
      <c r="G75" s="99">
        <f t="shared" si="1"/>
        <v>0</v>
      </c>
    </row>
    <row r="76" spans="1:7">
      <c r="A76" s="98" t="s">
        <v>118</v>
      </c>
      <c r="B76" s="94">
        <f>'IDT-1 Calculation'!DF76</f>
        <v>179.34700000000001</v>
      </c>
      <c r="C76" s="94">
        <f>'IDT-1 Calculation'!DG76</f>
        <v>111.122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-290.46899999999999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178.61500000000001</v>
      </c>
      <c r="C77" s="94">
        <f>'IDT-1 Calculation'!DG77</f>
        <v>110.669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-289.28399999999999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184.03</v>
      </c>
      <c r="C78" s="94">
        <f>'IDT-1 Calculation'!DG78</f>
        <v>114.024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-298.05399999999997</v>
      </c>
      <c r="G78" s="99">
        <f t="shared" si="1"/>
        <v>0</v>
      </c>
    </row>
    <row r="79" spans="1:7">
      <c r="A79" s="98" t="s">
        <v>121</v>
      </c>
      <c r="B79" s="94">
        <f>'IDT-1 Calculation'!DF79</f>
        <v>188.11500000000001</v>
      </c>
      <c r="C79" s="94">
        <f>'IDT-1 Calculation'!DG79</f>
        <v>116.554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-304.66899999999998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195.62700000000001</v>
      </c>
      <c r="C80" s="94">
        <f>'IDT-1 Calculation'!DG80</f>
        <v>121.208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-316.83500000000004</v>
      </c>
      <c r="G80" s="99">
        <f t="shared" si="1"/>
        <v>0</v>
      </c>
    </row>
    <row r="81" spans="1:7">
      <c r="A81" s="98" t="s">
        <v>123</v>
      </c>
      <c r="B81" s="94">
        <f>'IDT-1 Calculation'!DF81</f>
        <v>199</v>
      </c>
      <c r="C81" s="94">
        <f>'IDT-1 Calculation'!DG81</f>
        <v>130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-329</v>
      </c>
      <c r="G81" s="99">
        <f t="shared" si="1"/>
        <v>0</v>
      </c>
    </row>
    <row r="82" spans="1:7">
      <c r="A82" s="98" t="s">
        <v>124</v>
      </c>
      <c r="B82" s="94">
        <f>'IDT-1 Calculation'!DF82</f>
        <v>208.95400000000001</v>
      </c>
      <c r="C82" s="94">
        <f>'IDT-1 Calculation'!DG82</f>
        <v>120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-328.95400000000001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271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-271</v>
      </c>
      <c r="G83" s="99">
        <f t="shared" si="1"/>
        <v>0</v>
      </c>
    </row>
    <row r="84" spans="1:7">
      <c r="A84" s="98" t="s">
        <v>126</v>
      </c>
      <c r="B84" s="94">
        <f>'IDT-1 Calculation'!DF84</f>
        <v>266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-266</v>
      </c>
      <c r="G84" s="99">
        <f t="shared" si="1"/>
        <v>0</v>
      </c>
    </row>
    <row r="85" spans="1:7">
      <c r="A85" s="98" t="s">
        <v>127</v>
      </c>
      <c r="B85" s="94">
        <f>'IDT-1 Calculation'!DF85</f>
        <v>226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-226</v>
      </c>
      <c r="G85" s="99">
        <f t="shared" si="1"/>
        <v>0</v>
      </c>
    </row>
    <row r="86" spans="1:7">
      <c r="A86" s="98" t="s">
        <v>128</v>
      </c>
      <c r="B86" s="94">
        <f>'IDT-1 Calculation'!DF86</f>
        <v>214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-214</v>
      </c>
      <c r="G86" s="99">
        <f t="shared" si="1"/>
        <v>0</v>
      </c>
    </row>
    <row r="87" spans="1:7">
      <c r="A87" s="98" t="s">
        <v>129</v>
      </c>
      <c r="B87" s="94">
        <f>'IDT-1 Calculation'!DF87</f>
        <v>200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-200</v>
      </c>
      <c r="G87" s="99">
        <f t="shared" si="1"/>
        <v>0</v>
      </c>
    </row>
    <row r="88" spans="1:7">
      <c r="A88" s="98" t="s">
        <v>130</v>
      </c>
      <c r="B88" s="94">
        <f>'IDT-1 Calculation'!DF88</f>
        <v>175.643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-175.643</v>
      </c>
      <c r="G88" s="99">
        <f t="shared" si="1"/>
        <v>0</v>
      </c>
    </row>
    <row r="89" spans="1:7">
      <c r="A89" s="98" t="s">
        <v>131</v>
      </c>
      <c r="B89" s="94">
        <f>'IDT-1 Calculation'!DF89</f>
        <v>171.09800000000001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-171.09800000000001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172.96799999999999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-172.96799999999999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177.40799999999999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-177.40799999999999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182.02799999999999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-182.02799999999999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182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-182</v>
      </c>
      <c r="G93" s="99">
        <f t="shared" si="1"/>
        <v>0</v>
      </c>
    </row>
    <row r="94" spans="1:7">
      <c r="A94" s="98" t="s">
        <v>136</v>
      </c>
      <c r="B94" s="94">
        <f>'IDT-1 Calculation'!DF94</f>
        <v>159</v>
      </c>
      <c r="C94" s="94">
        <f>'IDT-1 Calculation'!DG94</f>
        <v>-6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-153</v>
      </c>
      <c r="G94" s="99">
        <f t="shared" si="1"/>
        <v>0</v>
      </c>
    </row>
    <row r="95" spans="1:7">
      <c r="A95" s="98" t="s">
        <v>137</v>
      </c>
      <c r="B95" s="94">
        <f>'IDT-1 Calculation'!DF95</f>
        <v>79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-79</v>
      </c>
      <c r="G95" s="99">
        <f t="shared" si="1"/>
        <v>0</v>
      </c>
    </row>
    <row r="96" spans="1:7">
      <c r="A96" s="98" t="s">
        <v>138</v>
      </c>
      <c r="B96" s="94">
        <f>'IDT-1 Calculation'!DF96</f>
        <v>54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-54</v>
      </c>
      <c r="G96" s="99">
        <f t="shared" si="1"/>
        <v>0</v>
      </c>
    </row>
    <row r="97" spans="1:7">
      <c r="A97" s="98" t="s">
        <v>139</v>
      </c>
      <c r="B97" s="94">
        <f>'IDT-1 Calculation'!DF97</f>
        <v>31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11</v>
      </c>
      <c r="C98" s="107">
        <f>'IDT-1 Calculation'!DG98</f>
        <v>-3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1.5397412500000003</v>
      </c>
      <c r="C99" s="110">
        <f>SUM(C3:C98)/4000</f>
        <v>0.38137625000000003</v>
      </c>
      <c r="D99" s="110">
        <f>SUM(D3:D98)/4000</f>
        <v>0</v>
      </c>
      <c r="E99" s="110">
        <f>SUM(E3:E98)/4000</f>
        <v>0</v>
      </c>
      <c r="F99" s="110">
        <f>SUM(F3:F98)/4000</f>
        <v>-1.9211175000000003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7.3</v>
      </c>
      <c r="AP3" s="196">
        <v>9.58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7.3</v>
      </c>
      <c r="AP4" s="196">
        <v>9.58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7.3</v>
      </c>
      <c r="AP5" s="196">
        <v>9.58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7.3</v>
      </c>
      <c r="AP6" s="196">
        <v>9.58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7.3</v>
      </c>
      <c r="AP7" s="196">
        <v>9.58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7.3</v>
      </c>
      <c r="AP8" s="196">
        <v>9.58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7.3</v>
      </c>
      <c r="AP9" s="196">
        <v>9.58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7.3</v>
      </c>
      <c r="AP10" s="196">
        <v>9.58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7.3</v>
      </c>
      <c r="AP11" s="196">
        <v>9.58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7.3</v>
      </c>
      <c r="AP12" s="196">
        <v>9.58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7.3</v>
      </c>
      <c r="AP13" s="196">
        <v>9.58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7.3</v>
      </c>
      <c r="AP14" s="196">
        <v>9.58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7.3</v>
      </c>
      <c r="AP15" s="196">
        <v>9.58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7.3</v>
      </c>
      <c r="AP16" s="196">
        <v>9.58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7.3</v>
      </c>
      <c r="AP17" s="196">
        <v>9.58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7.3</v>
      </c>
      <c r="AP18" s="196">
        <v>9.58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7.3</v>
      </c>
      <c r="AP19" s="196">
        <v>9.58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7.3</v>
      </c>
      <c r="AP20" s="196">
        <v>9.58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7.3</v>
      </c>
      <c r="AP21" s="196">
        <v>9.58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7.3</v>
      </c>
      <c r="AP22" s="196">
        <v>9.58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7.3</v>
      </c>
      <c r="AP23" s="196">
        <v>9.58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7.3</v>
      </c>
      <c r="AP24" s="196">
        <v>9.58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7.3</v>
      </c>
      <c r="AP25" s="196">
        <v>9.58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7.3</v>
      </c>
      <c r="AP26" s="196">
        <v>9.58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7.3</v>
      </c>
      <c r="AP27" s="196">
        <v>9.58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7.3</v>
      </c>
      <c r="AP28" s="196">
        <v>9.58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7.3</v>
      </c>
      <c r="AP29" s="196">
        <v>9.58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7.3</v>
      </c>
      <c r="AP30" s="196">
        <v>9.58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7.3</v>
      </c>
      <c r="AP31" s="196">
        <v>9.58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7.3</v>
      </c>
      <c r="AP32" s="196">
        <v>9.58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7.3</v>
      </c>
      <c r="AP33" s="196">
        <v>9.58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7.3</v>
      </c>
      <c r="AP34" s="196">
        <v>9.58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7.3</v>
      </c>
      <c r="AP35" s="196">
        <v>9.58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7.3</v>
      </c>
      <c r="AP36" s="196">
        <v>9.58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7.3</v>
      </c>
      <c r="AP37" s="196">
        <v>9.58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7.3</v>
      </c>
      <c r="AP38" s="196">
        <v>9.58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7.3</v>
      </c>
      <c r="AP39" s="196">
        <v>9.58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7.3</v>
      </c>
      <c r="AP40" s="196">
        <v>9.58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7.3</v>
      </c>
      <c r="AP41" s="196">
        <v>9.58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7.3</v>
      </c>
      <c r="AP42" s="196">
        <v>9.58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7.3</v>
      </c>
      <c r="AP43" s="196">
        <v>9.58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7.3</v>
      </c>
      <c r="AP44" s="196">
        <v>9.58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7.3</v>
      </c>
      <c r="AP45" s="196">
        <v>9.58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7.3</v>
      </c>
      <c r="AP46" s="196">
        <v>9.58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7.3</v>
      </c>
      <c r="AP47" s="196">
        <v>9.58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7.3</v>
      </c>
      <c r="AP48" s="196">
        <v>9.58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7.3</v>
      </c>
      <c r="AP49" s="196">
        <v>9.58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7.3</v>
      </c>
      <c r="AP50" s="196">
        <v>9.58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7.3</v>
      </c>
      <c r="AP51" s="196">
        <v>9.58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7.3</v>
      </c>
      <c r="AP52" s="196">
        <v>9.58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7.3</v>
      </c>
      <c r="AP53" s="196">
        <v>9.58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7.3</v>
      </c>
      <c r="AP54" s="196">
        <v>9.58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7.3</v>
      </c>
      <c r="AP55" s="196">
        <v>9.58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7.3</v>
      </c>
      <c r="AP56" s="196">
        <v>9.58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7.3</v>
      </c>
      <c r="AP57" s="196">
        <v>9.58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7.3</v>
      </c>
      <c r="AP58" s="196">
        <v>9.58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7.3</v>
      </c>
      <c r="AP59" s="196">
        <v>9.58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7.3</v>
      </c>
      <c r="AP60" s="196">
        <v>9.58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7.3</v>
      </c>
      <c r="AP61" s="196">
        <v>9.58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7.3</v>
      </c>
      <c r="AP62" s="196">
        <v>9.58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7.3</v>
      </c>
      <c r="AP63" s="196">
        <v>9.58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7.3</v>
      </c>
      <c r="AP64" s="196">
        <v>9.58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7.3</v>
      </c>
      <c r="AP65" s="196">
        <v>9.58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7.3</v>
      </c>
      <c r="AP66" s="196">
        <v>9.58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7.3</v>
      </c>
      <c r="AP67" s="196">
        <v>9.58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7.3</v>
      </c>
      <c r="AP68" s="196">
        <v>9.58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7.3</v>
      </c>
      <c r="AP69" s="196">
        <v>9.58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7.3</v>
      </c>
      <c r="AP70" s="196">
        <v>9.58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7.3</v>
      </c>
      <c r="AP71" s="196">
        <v>9.58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7.3</v>
      </c>
      <c r="AP72" s="196">
        <v>9.58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7.3</v>
      </c>
      <c r="AP73" s="196">
        <v>9.58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7.3</v>
      </c>
      <c r="AP74" s="196">
        <v>9.58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7.3</v>
      </c>
      <c r="AP75" s="196">
        <v>9.58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7.3</v>
      </c>
      <c r="AP76" s="196">
        <v>9.58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7.3</v>
      </c>
      <c r="AP77" s="196">
        <v>9.58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7.3</v>
      </c>
      <c r="AP78" s="196">
        <v>9.58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7.3</v>
      </c>
      <c r="AP79" s="196">
        <v>9.58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7.3</v>
      </c>
      <c r="AP80" s="196">
        <v>9.58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7.3</v>
      </c>
      <c r="AP81" s="196">
        <v>9.58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7.3</v>
      </c>
      <c r="AP82" s="196">
        <v>9.58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7.3</v>
      </c>
      <c r="AP83" s="196">
        <v>9.58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7.3</v>
      </c>
      <c r="AP84" s="196">
        <v>9.58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7.3</v>
      </c>
      <c r="AP85" s="196">
        <v>9.58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7.3</v>
      </c>
      <c r="AP86" s="196">
        <v>9.58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7.3</v>
      </c>
      <c r="AP87" s="196">
        <v>9.58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7.3</v>
      </c>
      <c r="AP88" s="196">
        <v>9.58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7.3</v>
      </c>
      <c r="AP89" s="196">
        <v>9.58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7.3</v>
      </c>
      <c r="AP90" s="196">
        <v>9.58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7.3</v>
      </c>
      <c r="AP91" s="196">
        <v>9.58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7.3</v>
      </c>
      <c r="AP92" s="196">
        <v>9.58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7.3</v>
      </c>
      <c r="AP93" s="196">
        <v>9.58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7.3</v>
      </c>
      <c r="AP94" s="196">
        <v>9.58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7.3</v>
      </c>
      <c r="AP95" s="196">
        <v>9.58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7.3</v>
      </c>
      <c r="AP96" s="196">
        <v>9.58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7.3</v>
      </c>
      <c r="AP97" s="196">
        <v>9.58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7.3</v>
      </c>
      <c r="AP98" s="196">
        <v>9.58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0.22992000000000035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29.18</v>
      </c>
      <c r="AP3" s="196">
        <v>38.299999999999997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29.18</v>
      </c>
      <c r="AP4" s="196">
        <v>38.299999999999997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29.18</v>
      </c>
      <c r="AP5" s="196">
        <v>38.299999999999997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29.18</v>
      </c>
      <c r="AP6" s="196">
        <v>38.299999999999997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29.18</v>
      </c>
      <c r="AP7" s="196">
        <v>38.299999999999997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29.18</v>
      </c>
      <c r="AP8" s="196">
        <v>38.299999999999997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29.18</v>
      </c>
      <c r="AP9" s="196">
        <v>38.299999999999997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29.18</v>
      </c>
      <c r="AP10" s="196">
        <v>38.299999999999997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29.18</v>
      </c>
      <c r="AP11" s="196">
        <v>38.299999999999997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29.18</v>
      </c>
      <c r="AP12" s="196">
        <v>38.299999999999997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29.18</v>
      </c>
      <c r="AP13" s="196">
        <v>38.299999999999997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29.18</v>
      </c>
      <c r="AP14" s="196">
        <v>38.299999999999997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29.18</v>
      </c>
      <c r="AP15" s="196">
        <v>38.299999999999997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29.18</v>
      </c>
      <c r="AP16" s="196">
        <v>38.299999999999997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29.18</v>
      </c>
      <c r="AP17" s="196">
        <v>38.299999999999997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29.18</v>
      </c>
      <c r="AP18" s="196">
        <v>38.299999999999997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29.18</v>
      </c>
      <c r="AP19" s="196">
        <v>38.299999999999997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29.18</v>
      </c>
      <c r="AP20" s="196">
        <v>38.299999999999997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29.18</v>
      </c>
      <c r="AP21" s="196">
        <v>38.299999999999997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29.18</v>
      </c>
      <c r="AP22" s="196">
        <v>38.299999999999997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29.18</v>
      </c>
      <c r="AP23" s="196">
        <v>38.299999999999997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4.3499999999999996</v>
      </c>
      <c r="AL24" s="196">
        <v>0</v>
      </c>
      <c r="AM24" s="196">
        <v>0</v>
      </c>
      <c r="AN24" s="196">
        <v>0</v>
      </c>
      <c r="AO24" s="196">
        <v>29.18</v>
      </c>
      <c r="AP24" s="196">
        <v>38.299999999999997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29.18</v>
      </c>
      <c r="AP25" s="196">
        <v>38.299999999999997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29.18</v>
      </c>
      <c r="AP26" s="196">
        <v>38.299999999999997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29.18</v>
      </c>
      <c r="AP27" s="196">
        <v>38.299999999999997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29.18</v>
      </c>
      <c r="AP28" s="196">
        <v>38.299999999999997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29.18</v>
      </c>
      <c r="AP29" s="196">
        <v>38.299999999999997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29.18</v>
      </c>
      <c r="AP30" s="196">
        <v>38.299999999999997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29.18</v>
      </c>
      <c r="AP31" s="196">
        <v>38.299999999999997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29.18</v>
      </c>
      <c r="AP32" s="196">
        <v>38.299999999999997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29.18</v>
      </c>
      <c r="AP33" s="196">
        <v>38.299999999999997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29.18</v>
      </c>
      <c r="AP34" s="196">
        <v>38.299999999999997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29.18</v>
      </c>
      <c r="AP35" s="196">
        <v>38.299999999999997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29.18</v>
      </c>
      <c r="AP36" s="196">
        <v>38.299999999999997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29.18</v>
      </c>
      <c r="AP37" s="196">
        <v>38.299999999999997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29.18</v>
      </c>
      <c r="AP38" s="196">
        <v>38.299999999999997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29.18</v>
      </c>
      <c r="AP39" s="196">
        <v>38.299999999999997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29.18</v>
      </c>
      <c r="AP40" s="196">
        <v>38.299999999999997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29.18</v>
      </c>
      <c r="AP41" s="196">
        <v>38.299999999999997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29.18</v>
      </c>
      <c r="AP42" s="196">
        <v>38.299999999999997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29.18</v>
      </c>
      <c r="AP43" s="196">
        <v>38.299999999999997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29.18</v>
      </c>
      <c r="AP44" s="196">
        <v>38.299999999999997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29.18</v>
      </c>
      <c r="AP45" s="196">
        <v>38.299999999999997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29.18</v>
      </c>
      <c r="AP46" s="196">
        <v>38.299999999999997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4.24</v>
      </c>
      <c r="AL47" s="196">
        <v>0</v>
      </c>
      <c r="AM47" s="196">
        <v>0</v>
      </c>
      <c r="AN47" s="196">
        <v>0</v>
      </c>
      <c r="AO47" s="196">
        <v>29.18</v>
      </c>
      <c r="AP47" s="196">
        <v>38.299999999999997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4.24</v>
      </c>
      <c r="AL48" s="196">
        <v>0</v>
      </c>
      <c r="AM48" s="196">
        <v>0</v>
      </c>
      <c r="AN48" s="196">
        <v>0</v>
      </c>
      <c r="AO48" s="196">
        <v>29.18</v>
      </c>
      <c r="AP48" s="196">
        <v>38.299999999999997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4.24</v>
      </c>
      <c r="AL49" s="196">
        <v>0</v>
      </c>
      <c r="AM49" s="196">
        <v>0</v>
      </c>
      <c r="AN49" s="196">
        <v>0</v>
      </c>
      <c r="AO49" s="196">
        <v>29.18</v>
      </c>
      <c r="AP49" s="196">
        <v>38.299999999999997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4.24</v>
      </c>
      <c r="AL50" s="196">
        <v>0</v>
      </c>
      <c r="AM50" s="196">
        <v>0</v>
      </c>
      <c r="AN50" s="196">
        <v>0</v>
      </c>
      <c r="AO50" s="196">
        <v>29.18</v>
      </c>
      <c r="AP50" s="196">
        <v>38.299999999999997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4.24</v>
      </c>
      <c r="AL51" s="196">
        <v>0</v>
      </c>
      <c r="AM51" s="196">
        <v>0</v>
      </c>
      <c r="AN51" s="196">
        <v>0</v>
      </c>
      <c r="AO51" s="196">
        <v>29.18</v>
      </c>
      <c r="AP51" s="196">
        <v>38.299999999999997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4.24</v>
      </c>
      <c r="AL52" s="196">
        <v>0</v>
      </c>
      <c r="AM52" s="196">
        <v>0</v>
      </c>
      <c r="AN52" s="196">
        <v>0</v>
      </c>
      <c r="AO52" s="196">
        <v>29.18</v>
      </c>
      <c r="AP52" s="196">
        <v>38.299999999999997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4.24</v>
      </c>
      <c r="AL53" s="196">
        <v>0</v>
      </c>
      <c r="AM53" s="196">
        <v>0</v>
      </c>
      <c r="AN53" s="196">
        <v>0</v>
      </c>
      <c r="AO53" s="196">
        <v>29.18</v>
      </c>
      <c r="AP53" s="196">
        <v>38.299999999999997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4.24</v>
      </c>
      <c r="AL54" s="196">
        <v>0</v>
      </c>
      <c r="AM54" s="196">
        <v>0</v>
      </c>
      <c r="AN54" s="196">
        <v>0</v>
      </c>
      <c r="AO54" s="196">
        <v>29.18</v>
      </c>
      <c r="AP54" s="196">
        <v>38.299999999999997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29.18</v>
      </c>
      <c r="AP55" s="196">
        <v>38.299999999999997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29.18</v>
      </c>
      <c r="AP56" s="196">
        <v>38.299999999999997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29.18</v>
      </c>
      <c r="AP57" s="196">
        <v>38.299999999999997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29.18</v>
      </c>
      <c r="AP58" s="196">
        <v>38.299999999999997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29.18</v>
      </c>
      <c r="AP59" s="196">
        <v>38.299999999999997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29.18</v>
      </c>
      <c r="AP60" s="196">
        <v>38.299999999999997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29.18</v>
      </c>
      <c r="AP61" s="196">
        <v>38.299999999999997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29.18</v>
      </c>
      <c r="AP62" s="196">
        <v>38.299999999999997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29.18</v>
      </c>
      <c r="AP63" s="196">
        <v>38.299999999999997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29.18</v>
      </c>
      <c r="AP64" s="196">
        <v>38.299999999999997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29.18</v>
      </c>
      <c r="AP65" s="196">
        <v>38.299999999999997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29.18</v>
      </c>
      <c r="AP66" s="196">
        <v>38.299999999999997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29.18</v>
      </c>
      <c r="AP67" s="196">
        <v>38.299999999999997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29.18</v>
      </c>
      <c r="AP68" s="196">
        <v>38.299999999999997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29.18</v>
      </c>
      <c r="AP69" s="196">
        <v>38.299999999999997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29.18</v>
      </c>
      <c r="AP70" s="196">
        <v>38.299999999999997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29.18</v>
      </c>
      <c r="AP71" s="196">
        <v>38.299999999999997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29.18</v>
      </c>
      <c r="AP72" s="196">
        <v>38.299999999999997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29.18</v>
      </c>
      <c r="AP73" s="196">
        <v>38.299999999999997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29.18</v>
      </c>
      <c r="AP74" s="196">
        <v>38.299999999999997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29.18</v>
      </c>
      <c r="AP75" s="196">
        <v>38.299999999999997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29.18</v>
      </c>
      <c r="AP76" s="196">
        <v>38.299999999999997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29.18</v>
      </c>
      <c r="AP77" s="196">
        <v>38.299999999999997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29.18</v>
      </c>
      <c r="AP78" s="196">
        <v>38.299999999999997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29.18</v>
      </c>
      <c r="AP79" s="196">
        <v>38.299999999999997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29.18</v>
      </c>
      <c r="AP80" s="196">
        <v>38.299999999999997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29.18</v>
      </c>
      <c r="AP81" s="196">
        <v>38.299999999999997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29.18</v>
      </c>
      <c r="AP82" s="196">
        <v>38.299999999999997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29.18</v>
      </c>
      <c r="AP83" s="196">
        <v>38.299999999999997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29.18</v>
      </c>
      <c r="AP84" s="196">
        <v>38.299999999999997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29.18</v>
      </c>
      <c r="AP85" s="196">
        <v>38.299999999999997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29.18</v>
      </c>
      <c r="AP86" s="196">
        <v>38.299999999999997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29.18</v>
      </c>
      <c r="AP87" s="196">
        <v>38.299999999999997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29.18</v>
      </c>
      <c r="AP88" s="196">
        <v>38.299999999999997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29.18</v>
      </c>
      <c r="AP89" s="196">
        <v>38.299999999999997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29.18</v>
      </c>
      <c r="AP90" s="196">
        <v>38.299999999999997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29.18</v>
      </c>
      <c r="AP91" s="196">
        <v>38.299999999999997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29.18</v>
      </c>
      <c r="AP92" s="196">
        <v>38.299999999999997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29.18</v>
      </c>
      <c r="AP93" s="196">
        <v>38.299999999999997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29.18</v>
      </c>
      <c r="AP94" s="196">
        <v>38.299999999999997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29.18</v>
      </c>
      <c r="AP95" s="196">
        <v>38.299999999999997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29.18</v>
      </c>
      <c r="AP96" s="196">
        <v>38.299999999999997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29.18</v>
      </c>
      <c r="AP97" s="196">
        <v>38.299999999999997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29.18</v>
      </c>
      <c r="AP98" s="196">
        <v>38.299999999999997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7.0729999999999987E-2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0.91920000000000157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20.49</v>
      </c>
      <c r="G3" s="196">
        <v>0</v>
      </c>
      <c r="H3" s="196">
        <v>0</v>
      </c>
      <c r="I3" s="196">
        <v>0</v>
      </c>
      <c r="J3" s="196">
        <v>0</v>
      </c>
      <c r="K3" s="196">
        <v>0.16</v>
      </c>
      <c r="L3" s="196">
        <v>271.06</v>
      </c>
      <c r="M3" s="196">
        <v>0.94</v>
      </c>
      <c r="N3" s="196">
        <v>1.21</v>
      </c>
      <c r="O3" s="196">
        <v>0</v>
      </c>
      <c r="P3" s="196">
        <v>0.9</v>
      </c>
      <c r="Q3" s="196">
        <v>3.41</v>
      </c>
      <c r="R3" s="196">
        <v>0.34</v>
      </c>
      <c r="S3" s="196">
        <v>4.2300000000000004</v>
      </c>
      <c r="T3" s="196">
        <v>0</v>
      </c>
      <c r="U3" s="196">
        <v>0.85</v>
      </c>
      <c r="V3" s="196">
        <v>0.14000000000000001</v>
      </c>
      <c r="W3" s="196">
        <v>0.46</v>
      </c>
      <c r="X3" s="196">
        <v>1</v>
      </c>
      <c r="Y3" s="196">
        <v>0</v>
      </c>
      <c r="Z3" s="196">
        <v>2.58</v>
      </c>
      <c r="AA3" s="196">
        <v>0.78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87.01</v>
      </c>
      <c r="AP3" s="196">
        <v>114.2</v>
      </c>
      <c r="AQ3" s="196">
        <v>0</v>
      </c>
      <c r="AR3" s="196">
        <v>0</v>
      </c>
      <c r="AS3" s="196">
        <v>0</v>
      </c>
      <c r="AT3" s="196">
        <v>26.9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20.49</v>
      </c>
      <c r="G4" s="196">
        <v>0</v>
      </c>
      <c r="H4" s="196">
        <v>0</v>
      </c>
      <c r="I4" s="196">
        <v>0</v>
      </c>
      <c r="J4" s="196">
        <v>0</v>
      </c>
      <c r="K4" s="196">
        <v>0.16</v>
      </c>
      <c r="L4" s="196">
        <v>271.06</v>
      </c>
      <c r="M4" s="196">
        <v>0.94</v>
      </c>
      <c r="N4" s="196">
        <v>1.21</v>
      </c>
      <c r="O4" s="196">
        <v>0</v>
      </c>
      <c r="P4" s="196">
        <v>0.9</v>
      </c>
      <c r="Q4" s="196">
        <v>3.35</v>
      </c>
      <c r="R4" s="196">
        <v>0.34</v>
      </c>
      <c r="S4" s="196">
        <v>4.2300000000000004</v>
      </c>
      <c r="T4" s="196">
        <v>0</v>
      </c>
      <c r="U4" s="196">
        <v>0.85</v>
      </c>
      <c r="V4" s="196">
        <v>0.14000000000000001</v>
      </c>
      <c r="W4" s="196">
        <v>0.46</v>
      </c>
      <c r="X4" s="196">
        <v>1</v>
      </c>
      <c r="Y4" s="196">
        <v>0</v>
      </c>
      <c r="Z4" s="196">
        <v>2.58</v>
      </c>
      <c r="AA4" s="196">
        <v>0.78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87.01</v>
      </c>
      <c r="AP4" s="196">
        <v>114.2</v>
      </c>
      <c r="AQ4" s="196">
        <v>0</v>
      </c>
      <c r="AR4" s="196">
        <v>0</v>
      </c>
      <c r="AS4" s="196">
        <v>0</v>
      </c>
      <c r="AT4" s="196">
        <v>26.9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20.49</v>
      </c>
      <c r="G5" s="196">
        <v>0</v>
      </c>
      <c r="H5" s="196">
        <v>0</v>
      </c>
      <c r="I5" s="196">
        <v>0</v>
      </c>
      <c r="J5" s="196">
        <v>0</v>
      </c>
      <c r="K5" s="196">
        <v>0.16</v>
      </c>
      <c r="L5" s="196">
        <v>271.06</v>
      </c>
      <c r="M5" s="196">
        <v>0.94</v>
      </c>
      <c r="N5" s="196">
        <v>1.21</v>
      </c>
      <c r="O5" s="196">
        <v>0</v>
      </c>
      <c r="P5" s="196">
        <v>0.9</v>
      </c>
      <c r="Q5" s="196">
        <v>3.35</v>
      </c>
      <c r="R5" s="196">
        <v>0.34</v>
      </c>
      <c r="S5" s="196">
        <v>4.2300000000000004</v>
      </c>
      <c r="T5" s="196">
        <v>0</v>
      </c>
      <c r="U5" s="196">
        <v>0.85</v>
      </c>
      <c r="V5" s="196">
        <v>0.14000000000000001</v>
      </c>
      <c r="W5" s="196">
        <v>0.46</v>
      </c>
      <c r="X5" s="196">
        <v>1</v>
      </c>
      <c r="Y5" s="196">
        <v>0</v>
      </c>
      <c r="Z5" s="196">
        <v>2.58</v>
      </c>
      <c r="AA5" s="196">
        <v>0.78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87.01</v>
      </c>
      <c r="AP5" s="196">
        <v>114.2</v>
      </c>
      <c r="AQ5" s="196">
        <v>0</v>
      </c>
      <c r="AR5" s="196">
        <v>0</v>
      </c>
      <c r="AS5" s="196">
        <v>0</v>
      </c>
      <c r="AT5" s="196">
        <v>26.9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13.05</v>
      </c>
      <c r="D6" s="196">
        <v>0</v>
      </c>
      <c r="E6" s="196">
        <v>0</v>
      </c>
      <c r="F6" s="196">
        <v>20.49</v>
      </c>
      <c r="G6" s="196">
        <v>0</v>
      </c>
      <c r="H6" s="196">
        <v>0</v>
      </c>
      <c r="I6" s="196">
        <v>0</v>
      </c>
      <c r="J6" s="196">
        <v>0</v>
      </c>
      <c r="K6" s="196">
        <v>0.16</v>
      </c>
      <c r="L6" s="196">
        <v>271.06</v>
      </c>
      <c r="M6" s="196">
        <v>0.94</v>
      </c>
      <c r="N6" s="196">
        <v>1.21</v>
      </c>
      <c r="O6" s="196">
        <v>0</v>
      </c>
      <c r="P6" s="196">
        <v>0.9</v>
      </c>
      <c r="Q6" s="196">
        <v>3.35</v>
      </c>
      <c r="R6" s="196">
        <v>0.34</v>
      </c>
      <c r="S6" s="196">
        <v>4.2300000000000004</v>
      </c>
      <c r="T6" s="196">
        <v>0</v>
      </c>
      <c r="U6" s="196">
        <v>0.85</v>
      </c>
      <c r="V6" s="196">
        <v>0.14000000000000001</v>
      </c>
      <c r="W6" s="196">
        <v>0.46</v>
      </c>
      <c r="X6" s="196">
        <v>1</v>
      </c>
      <c r="Y6" s="196">
        <v>0</v>
      </c>
      <c r="Z6" s="196">
        <v>2.58</v>
      </c>
      <c r="AA6" s="196">
        <v>0.78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87.01</v>
      </c>
      <c r="AP6" s="196">
        <v>114.2</v>
      </c>
      <c r="AQ6" s="196">
        <v>0</v>
      </c>
      <c r="AR6" s="196">
        <v>0</v>
      </c>
      <c r="AS6" s="196">
        <v>0</v>
      </c>
      <c r="AT6" s="196">
        <v>26.9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20.66</v>
      </c>
      <c r="G7" s="196">
        <v>0</v>
      </c>
      <c r="H7" s="196">
        <v>0</v>
      </c>
      <c r="I7" s="196">
        <v>0</v>
      </c>
      <c r="J7" s="196">
        <v>0</v>
      </c>
      <c r="K7" s="196">
        <v>4.68</v>
      </c>
      <c r="L7" s="196">
        <v>271.06</v>
      </c>
      <c r="M7" s="196">
        <v>0.94</v>
      </c>
      <c r="N7" s="196">
        <v>1.21</v>
      </c>
      <c r="O7" s="196">
        <v>0</v>
      </c>
      <c r="P7" s="196">
        <v>0.9</v>
      </c>
      <c r="Q7" s="196">
        <v>3.35</v>
      </c>
      <c r="R7" s="196">
        <v>5.34</v>
      </c>
      <c r="S7" s="196">
        <v>4.2300000000000004</v>
      </c>
      <c r="T7" s="196">
        <v>0</v>
      </c>
      <c r="U7" s="196">
        <v>0.85</v>
      </c>
      <c r="V7" s="196">
        <v>4.37</v>
      </c>
      <c r="W7" s="196">
        <v>0.46</v>
      </c>
      <c r="X7" s="196">
        <v>1</v>
      </c>
      <c r="Y7" s="196">
        <v>0</v>
      </c>
      <c r="Z7" s="196">
        <v>2.58</v>
      </c>
      <c r="AA7" s="196">
        <v>0.78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87.01</v>
      </c>
      <c r="AP7" s="196">
        <v>114.2</v>
      </c>
      <c r="AQ7" s="196">
        <v>0</v>
      </c>
      <c r="AR7" s="196">
        <v>0</v>
      </c>
      <c r="AS7" s="196">
        <v>0</v>
      </c>
      <c r="AT7" s="196">
        <v>26.9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20.66</v>
      </c>
      <c r="G8" s="196">
        <v>0</v>
      </c>
      <c r="H8" s="196">
        <v>0</v>
      </c>
      <c r="I8" s="196">
        <v>0</v>
      </c>
      <c r="J8" s="196">
        <v>0</v>
      </c>
      <c r="K8" s="196">
        <v>4.68</v>
      </c>
      <c r="L8" s="196">
        <v>271.06</v>
      </c>
      <c r="M8" s="196">
        <v>0.94</v>
      </c>
      <c r="N8" s="196">
        <v>1.21</v>
      </c>
      <c r="O8" s="196">
        <v>0</v>
      </c>
      <c r="P8" s="196">
        <v>0.9</v>
      </c>
      <c r="Q8" s="196">
        <v>3.35</v>
      </c>
      <c r="R8" s="196">
        <v>10.3</v>
      </c>
      <c r="S8" s="196">
        <v>4.2300000000000004</v>
      </c>
      <c r="T8" s="196">
        <v>0</v>
      </c>
      <c r="U8" s="196">
        <v>0.85</v>
      </c>
      <c r="V8" s="196">
        <v>4.37</v>
      </c>
      <c r="W8" s="196">
        <v>0.46</v>
      </c>
      <c r="X8" s="196">
        <v>1</v>
      </c>
      <c r="Y8" s="196">
        <v>0</v>
      </c>
      <c r="Z8" s="196">
        <v>2.58</v>
      </c>
      <c r="AA8" s="196">
        <v>0.78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87.01</v>
      </c>
      <c r="AP8" s="196">
        <v>114.2</v>
      </c>
      <c r="AQ8" s="196">
        <v>0</v>
      </c>
      <c r="AR8" s="196">
        <v>0</v>
      </c>
      <c r="AS8" s="196">
        <v>0</v>
      </c>
      <c r="AT8" s="196">
        <v>26.9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20.66</v>
      </c>
      <c r="G9" s="196">
        <v>0</v>
      </c>
      <c r="H9" s="196">
        <v>0</v>
      </c>
      <c r="I9" s="196">
        <v>0</v>
      </c>
      <c r="J9" s="196">
        <v>0</v>
      </c>
      <c r="K9" s="196">
        <v>4.68</v>
      </c>
      <c r="L9" s="196">
        <v>271.06</v>
      </c>
      <c r="M9" s="196">
        <v>0.94</v>
      </c>
      <c r="N9" s="196">
        <v>1.21</v>
      </c>
      <c r="O9" s="196">
        <v>0</v>
      </c>
      <c r="P9" s="196">
        <v>0.9</v>
      </c>
      <c r="Q9" s="196">
        <v>3.35</v>
      </c>
      <c r="R9" s="196">
        <v>10.3</v>
      </c>
      <c r="S9" s="196">
        <v>4.2300000000000004</v>
      </c>
      <c r="T9" s="196">
        <v>0</v>
      </c>
      <c r="U9" s="196">
        <v>0.85</v>
      </c>
      <c r="V9" s="196">
        <v>4.37</v>
      </c>
      <c r="W9" s="196">
        <v>0.46</v>
      </c>
      <c r="X9" s="196">
        <v>1</v>
      </c>
      <c r="Y9" s="196">
        <v>0</v>
      </c>
      <c r="Z9" s="196">
        <v>2.58</v>
      </c>
      <c r="AA9" s="196">
        <v>0.78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87.01</v>
      </c>
      <c r="AP9" s="196">
        <v>114.2</v>
      </c>
      <c r="AQ9" s="196">
        <v>0</v>
      </c>
      <c r="AR9" s="196">
        <v>0</v>
      </c>
      <c r="AS9" s="196">
        <v>0</v>
      </c>
      <c r="AT9" s="196">
        <v>26.9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20.66</v>
      </c>
      <c r="G10" s="196">
        <v>0</v>
      </c>
      <c r="H10" s="196">
        <v>0</v>
      </c>
      <c r="I10" s="196">
        <v>0</v>
      </c>
      <c r="J10" s="196">
        <v>0</v>
      </c>
      <c r="K10" s="196">
        <v>4.68</v>
      </c>
      <c r="L10" s="196">
        <v>271.06</v>
      </c>
      <c r="M10" s="196">
        <v>0.94</v>
      </c>
      <c r="N10" s="196">
        <v>1.21</v>
      </c>
      <c r="O10" s="196">
        <v>0</v>
      </c>
      <c r="P10" s="196">
        <v>0.9</v>
      </c>
      <c r="Q10" s="196">
        <v>3.35</v>
      </c>
      <c r="R10" s="196">
        <v>10.3</v>
      </c>
      <c r="S10" s="196">
        <v>4.2300000000000004</v>
      </c>
      <c r="T10" s="196">
        <v>0</v>
      </c>
      <c r="U10" s="196">
        <v>0.85</v>
      </c>
      <c r="V10" s="196">
        <v>4.37</v>
      </c>
      <c r="W10" s="196">
        <v>0.46</v>
      </c>
      <c r="X10" s="196">
        <v>1</v>
      </c>
      <c r="Y10" s="196">
        <v>0</v>
      </c>
      <c r="Z10" s="196">
        <v>2.58</v>
      </c>
      <c r="AA10" s="196">
        <v>0.78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87.01</v>
      </c>
      <c r="AP10" s="196">
        <v>114.2</v>
      </c>
      <c r="AQ10" s="196">
        <v>0</v>
      </c>
      <c r="AR10" s="196">
        <v>0</v>
      </c>
      <c r="AS10" s="196">
        <v>0</v>
      </c>
      <c r="AT10" s="196">
        <v>26.9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20.66</v>
      </c>
      <c r="G11" s="196">
        <v>0</v>
      </c>
      <c r="H11" s="196">
        <v>0</v>
      </c>
      <c r="I11" s="196">
        <v>0</v>
      </c>
      <c r="J11" s="196">
        <v>0</v>
      </c>
      <c r="K11" s="196">
        <v>4.68</v>
      </c>
      <c r="L11" s="196">
        <v>271.06</v>
      </c>
      <c r="M11" s="196">
        <v>0.94</v>
      </c>
      <c r="N11" s="196">
        <v>1.21</v>
      </c>
      <c r="O11" s="196">
        <v>0</v>
      </c>
      <c r="P11" s="196">
        <v>0.9</v>
      </c>
      <c r="Q11" s="196">
        <v>3.35</v>
      </c>
      <c r="R11" s="196">
        <v>10.3</v>
      </c>
      <c r="S11" s="196">
        <v>4.2300000000000004</v>
      </c>
      <c r="T11" s="196">
        <v>0</v>
      </c>
      <c r="U11" s="196">
        <v>0.85</v>
      </c>
      <c r="V11" s="196">
        <v>4.37</v>
      </c>
      <c r="W11" s="196">
        <v>0.46</v>
      </c>
      <c r="X11" s="196">
        <v>1</v>
      </c>
      <c r="Y11" s="196">
        <v>0</v>
      </c>
      <c r="Z11" s="196">
        <v>2.58</v>
      </c>
      <c r="AA11" s="196">
        <v>0.78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87.01</v>
      </c>
      <c r="AP11" s="196">
        <v>114.2</v>
      </c>
      <c r="AQ11" s="196">
        <v>0</v>
      </c>
      <c r="AR11" s="196">
        <v>0</v>
      </c>
      <c r="AS11" s="196">
        <v>0</v>
      </c>
      <c r="AT11" s="196">
        <v>26.9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20.66</v>
      </c>
      <c r="G12" s="196">
        <v>0</v>
      </c>
      <c r="H12" s="196">
        <v>0</v>
      </c>
      <c r="I12" s="196">
        <v>0</v>
      </c>
      <c r="J12" s="196">
        <v>0</v>
      </c>
      <c r="K12" s="196">
        <v>4.68</v>
      </c>
      <c r="L12" s="196">
        <v>271.06</v>
      </c>
      <c r="M12" s="196">
        <v>0.94</v>
      </c>
      <c r="N12" s="196">
        <v>1.21</v>
      </c>
      <c r="O12" s="196">
        <v>0</v>
      </c>
      <c r="P12" s="196">
        <v>0.9</v>
      </c>
      <c r="Q12" s="196">
        <v>3.35</v>
      </c>
      <c r="R12" s="196">
        <v>10.3</v>
      </c>
      <c r="S12" s="196">
        <v>4.2300000000000004</v>
      </c>
      <c r="T12" s="196">
        <v>0</v>
      </c>
      <c r="U12" s="196">
        <v>0.85</v>
      </c>
      <c r="V12" s="196">
        <v>2.57</v>
      </c>
      <c r="W12" s="196">
        <v>0.46</v>
      </c>
      <c r="X12" s="196">
        <v>1</v>
      </c>
      <c r="Y12" s="196">
        <v>0</v>
      </c>
      <c r="Z12" s="196">
        <v>2.58</v>
      </c>
      <c r="AA12" s="196">
        <v>0.78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87.01</v>
      </c>
      <c r="AP12" s="196">
        <v>114.2</v>
      </c>
      <c r="AQ12" s="196">
        <v>0</v>
      </c>
      <c r="AR12" s="196">
        <v>0</v>
      </c>
      <c r="AS12" s="196">
        <v>0</v>
      </c>
      <c r="AT12" s="196">
        <v>26.9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20.66</v>
      </c>
      <c r="G13" s="196">
        <v>0</v>
      </c>
      <c r="H13" s="196">
        <v>0</v>
      </c>
      <c r="I13" s="196">
        <v>0</v>
      </c>
      <c r="J13" s="196">
        <v>0</v>
      </c>
      <c r="K13" s="196">
        <v>4.68</v>
      </c>
      <c r="L13" s="196">
        <v>271.06</v>
      </c>
      <c r="M13" s="196">
        <v>0.94</v>
      </c>
      <c r="N13" s="196">
        <v>1.21</v>
      </c>
      <c r="O13" s="196">
        <v>0</v>
      </c>
      <c r="P13" s="196">
        <v>0.9</v>
      </c>
      <c r="Q13" s="196">
        <v>3.35</v>
      </c>
      <c r="R13" s="196">
        <v>10.3</v>
      </c>
      <c r="S13" s="196">
        <v>4.2300000000000004</v>
      </c>
      <c r="T13" s="196">
        <v>0</v>
      </c>
      <c r="U13" s="196">
        <v>0.85</v>
      </c>
      <c r="V13" s="196">
        <v>4.37</v>
      </c>
      <c r="W13" s="196">
        <v>0.46</v>
      </c>
      <c r="X13" s="196">
        <v>1</v>
      </c>
      <c r="Y13" s="196">
        <v>0</v>
      </c>
      <c r="Z13" s="196">
        <v>2.58</v>
      </c>
      <c r="AA13" s="196">
        <v>0.78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87.01</v>
      </c>
      <c r="AP13" s="196">
        <v>114.2</v>
      </c>
      <c r="AQ13" s="196">
        <v>0</v>
      </c>
      <c r="AR13" s="196">
        <v>0</v>
      </c>
      <c r="AS13" s="196">
        <v>0</v>
      </c>
      <c r="AT13" s="196">
        <v>26.9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20.66</v>
      </c>
      <c r="G14" s="196">
        <v>0</v>
      </c>
      <c r="H14" s="196">
        <v>0</v>
      </c>
      <c r="I14" s="196">
        <v>0</v>
      </c>
      <c r="J14" s="196">
        <v>0</v>
      </c>
      <c r="K14" s="196">
        <v>4.68</v>
      </c>
      <c r="L14" s="196">
        <v>271.06</v>
      </c>
      <c r="M14" s="196">
        <v>0.94</v>
      </c>
      <c r="N14" s="196">
        <v>1.21</v>
      </c>
      <c r="O14" s="196">
        <v>0</v>
      </c>
      <c r="P14" s="196">
        <v>0.9</v>
      </c>
      <c r="Q14" s="196">
        <v>3.35</v>
      </c>
      <c r="R14" s="196">
        <v>10.3</v>
      </c>
      <c r="S14" s="196">
        <v>4.2300000000000004</v>
      </c>
      <c r="T14" s="196">
        <v>0</v>
      </c>
      <c r="U14" s="196">
        <v>0.85</v>
      </c>
      <c r="V14" s="196">
        <v>4.37</v>
      </c>
      <c r="W14" s="196">
        <v>0.46</v>
      </c>
      <c r="X14" s="196">
        <v>1</v>
      </c>
      <c r="Y14" s="196">
        <v>0</v>
      </c>
      <c r="Z14" s="196">
        <v>2.58</v>
      </c>
      <c r="AA14" s="196">
        <v>0.78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87.01</v>
      </c>
      <c r="AP14" s="196">
        <v>114.2</v>
      </c>
      <c r="AQ14" s="196">
        <v>0</v>
      </c>
      <c r="AR14" s="196">
        <v>0</v>
      </c>
      <c r="AS14" s="196">
        <v>0</v>
      </c>
      <c r="AT14" s="196">
        <v>26.9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20.66</v>
      </c>
      <c r="G15" s="196">
        <v>0</v>
      </c>
      <c r="H15" s="196">
        <v>0</v>
      </c>
      <c r="I15" s="196">
        <v>0</v>
      </c>
      <c r="J15" s="196">
        <v>0</v>
      </c>
      <c r="K15" s="196">
        <v>4.68</v>
      </c>
      <c r="L15" s="196">
        <v>271.06</v>
      </c>
      <c r="M15" s="196">
        <v>0.94</v>
      </c>
      <c r="N15" s="196">
        <v>1.21</v>
      </c>
      <c r="O15" s="196">
        <v>0</v>
      </c>
      <c r="P15" s="196">
        <v>0.9</v>
      </c>
      <c r="Q15" s="196">
        <v>3.35</v>
      </c>
      <c r="R15" s="196">
        <v>10.3</v>
      </c>
      <c r="S15" s="196">
        <v>4.2300000000000004</v>
      </c>
      <c r="T15" s="196">
        <v>0</v>
      </c>
      <c r="U15" s="196">
        <v>0.85</v>
      </c>
      <c r="V15" s="196">
        <v>4.37</v>
      </c>
      <c r="W15" s="196">
        <v>0.46</v>
      </c>
      <c r="X15" s="196">
        <v>1</v>
      </c>
      <c r="Y15" s="196">
        <v>0</v>
      </c>
      <c r="Z15" s="196">
        <v>2.58</v>
      </c>
      <c r="AA15" s="196">
        <v>0.78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87.01</v>
      </c>
      <c r="AP15" s="196">
        <v>114.2</v>
      </c>
      <c r="AQ15" s="196">
        <v>0</v>
      </c>
      <c r="AR15" s="196">
        <v>0</v>
      </c>
      <c r="AS15" s="196">
        <v>0</v>
      </c>
      <c r="AT15" s="196">
        <v>26.9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20.66</v>
      </c>
      <c r="G16" s="196">
        <v>0</v>
      </c>
      <c r="H16" s="196">
        <v>0</v>
      </c>
      <c r="I16" s="196">
        <v>0</v>
      </c>
      <c r="J16" s="196">
        <v>0</v>
      </c>
      <c r="K16" s="196">
        <v>4.68</v>
      </c>
      <c r="L16" s="196">
        <v>271.06</v>
      </c>
      <c r="M16" s="196">
        <v>0.94</v>
      </c>
      <c r="N16" s="196">
        <v>1.21</v>
      </c>
      <c r="O16" s="196">
        <v>0</v>
      </c>
      <c r="P16" s="196">
        <v>0.9</v>
      </c>
      <c r="Q16" s="196">
        <v>3.35</v>
      </c>
      <c r="R16" s="196">
        <v>10.3</v>
      </c>
      <c r="S16" s="196">
        <v>4.2300000000000004</v>
      </c>
      <c r="T16" s="196">
        <v>0</v>
      </c>
      <c r="U16" s="196">
        <v>0.85</v>
      </c>
      <c r="V16" s="196">
        <v>4.37</v>
      </c>
      <c r="W16" s="196">
        <v>0.46</v>
      </c>
      <c r="X16" s="196">
        <v>1</v>
      </c>
      <c r="Y16" s="196">
        <v>0</v>
      </c>
      <c r="Z16" s="196">
        <v>2.58</v>
      </c>
      <c r="AA16" s="196">
        <v>0.78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87.01</v>
      </c>
      <c r="AP16" s="196">
        <v>114.2</v>
      </c>
      <c r="AQ16" s="196">
        <v>0</v>
      </c>
      <c r="AR16" s="196">
        <v>0</v>
      </c>
      <c r="AS16" s="196">
        <v>0</v>
      </c>
      <c r="AT16" s="196">
        <v>26.9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20.66</v>
      </c>
      <c r="G17" s="196">
        <v>0</v>
      </c>
      <c r="H17" s="196">
        <v>0</v>
      </c>
      <c r="I17" s="196">
        <v>0</v>
      </c>
      <c r="J17" s="196">
        <v>0</v>
      </c>
      <c r="K17" s="196">
        <v>4.68</v>
      </c>
      <c r="L17" s="196">
        <v>271.06</v>
      </c>
      <c r="M17" s="196">
        <v>0.94</v>
      </c>
      <c r="N17" s="196">
        <v>1.21</v>
      </c>
      <c r="O17" s="196">
        <v>0</v>
      </c>
      <c r="P17" s="196">
        <v>0.9</v>
      </c>
      <c r="Q17" s="196">
        <v>3.35</v>
      </c>
      <c r="R17" s="196">
        <v>10.3</v>
      </c>
      <c r="S17" s="196">
        <v>4.2300000000000004</v>
      </c>
      <c r="T17" s="196">
        <v>0</v>
      </c>
      <c r="U17" s="196">
        <v>0.85</v>
      </c>
      <c r="V17" s="196">
        <v>4.37</v>
      </c>
      <c r="W17" s="196">
        <v>0.46</v>
      </c>
      <c r="X17" s="196">
        <v>1</v>
      </c>
      <c r="Y17" s="196">
        <v>0</v>
      </c>
      <c r="Z17" s="196">
        <v>2.58</v>
      </c>
      <c r="AA17" s="196">
        <v>0.78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87.01</v>
      </c>
      <c r="AP17" s="196">
        <v>114.2</v>
      </c>
      <c r="AQ17" s="196">
        <v>0</v>
      </c>
      <c r="AR17" s="196">
        <v>0</v>
      </c>
      <c r="AS17" s="196">
        <v>0</v>
      </c>
      <c r="AT17" s="196">
        <v>26.9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20.66</v>
      </c>
      <c r="G18" s="196">
        <v>0</v>
      </c>
      <c r="H18" s="196">
        <v>0</v>
      </c>
      <c r="I18" s="196">
        <v>0</v>
      </c>
      <c r="J18" s="196">
        <v>0</v>
      </c>
      <c r="K18" s="196">
        <v>4.68</v>
      </c>
      <c r="L18" s="196">
        <v>271.06</v>
      </c>
      <c r="M18" s="196">
        <v>0.94</v>
      </c>
      <c r="N18" s="196">
        <v>1.21</v>
      </c>
      <c r="O18" s="196">
        <v>0</v>
      </c>
      <c r="P18" s="196">
        <v>0.9</v>
      </c>
      <c r="Q18" s="196">
        <v>3.35</v>
      </c>
      <c r="R18" s="196">
        <v>10.3</v>
      </c>
      <c r="S18" s="196">
        <v>4.2300000000000004</v>
      </c>
      <c r="T18" s="196">
        <v>0</v>
      </c>
      <c r="U18" s="196">
        <v>0.85</v>
      </c>
      <c r="V18" s="196">
        <v>4.37</v>
      </c>
      <c r="W18" s="196">
        <v>0.46</v>
      </c>
      <c r="X18" s="196">
        <v>1</v>
      </c>
      <c r="Y18" s="196">
        <v>0</v>
      </c>
      <c r="Z18" s="196">
        <v>2.58</v>
      </c>
      <c r="AA18" s="196">
        <v>0.78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87.01</v>
      </c>
      <c r="AP18" s="196">
        <v>114.2</v>
      </c>
      <c r="AQ18" s="196">
        <v>0</v>
      </c>
      <c r="AR18" s="196">
        <v>0</v>
      </c>
      <c r="AS18" s="196">
        <v>0</v>
      </c>
      <c r="AT18" s="196">
        <v>26.9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20.66</v>
      </c>
      <c r="G19" s="196">
        <v>0</v>
      </c>
      <c r="H19" s="196">
        <v>0</v>
      </c>
      <c r="I19" s="196">
        <v>0</v>
      </c>
      <c r="J19" s="196">
        <v>0</v>
      </c>
      <c r="K19" s="196">
        <v>4.68</v>
      </c>
      <c r="L19" s="196">
        <v>271.06</v>
      </c>
      <c r="M19" s="196">
        <v>0.94</v>
      </c>
      <c r="N19" s="196">
        <v>1.21</v>
      </c>
      <c r="O19" s="196">
        <v>0</v>
      </c>
      <c r="P19" s="196">
        <v>0.9</v>
      </c>
      <c r="Q19" s="196">
        <v>3.35</v>
      </c>
      <c r="R19" s="196">
        <v>10.3</v>
      </c>
      <c r="S19" s="196">
        <v>4.2300000000000004</v>
      </c>
      <c r="T19" s="196">
        <v>0</v>
      </c>
      <c r="U19" s="196">
        <v>0.85</v>
      </c>
      <c r="V19" s="196">
        <v>4.37</v>
      </c>
      <c r="W19" s="196">
        <v>0.46</v>
      </c>
      <c r="X19" s="196">
        <v>1</v>
      </c>
      <c r="Y19" s="196">
        <v>0</v>
      </c>
      <c r="Z19" s="196">
        <v>2.58</v>
      </c>
      <c r="AA19" s="196">
        <v>0.78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87.01</v>
      </c>
      <c r="AP19" s="196">
        <v>114.2</v>
      </c>
      <c r="AQ19" s="196">
        <v>0</v>
      </c>
      <c r="AR19" s="196">
        <v>0</v>
      </c>
      <c r="AS19" s="196">
        <v>0</v>
      </c>
      <c r="AT19" s="196">
        <v>26.9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20.66</v>
      </c>
      <c r="G20" s="196">
        <v>0</v>
      </c>
      <c r="H20" s="196">
        <v>0</v>
      </c>
      <c r="I20" s="196">
        <v>0</v>
      </c>
      <c r="J20" s="196">
        <v>0</v>
      </c>
      <c r="K20" s="196">
        <v>4.68</v>
      </c>
      <c r="L20" s="196">
        <v>271.06</v>
      </c>
      <c r="M20" s="196">
        <v>0.94</v>
      </c>
      <c r="N20" s="196">
        <v>1.21</v>
      </c>
      <c r="O20" s="196">
        <v>0</v>
      </c>
      <c r="P20" s="196">
        <v>0.9</v>
      </c>
      <c r="Q20" s="196">
        <v>3.35</v>
      </c>
      <c r="R20" s="196">
        <v>10.3</v>
      </c>
      <c r="S20" s="196">
        <v>4.2300000000000004</v>
      </c>
      <c r="T20" s="196">
        <v>0</v>
      </c>
      <c r="U20" s="196">
        <v>0.85</v>
      </c>
      <c r="V20" s="196">
        <v>4.37</v>
      </c>
      <c r="W20" s="196">
        <v>0.46</v>
      </c>
      <c r="X20" s="196">
        <v>1</v>
      </c>
      <c r="Y20" s="196">
        <v>0</v>
      </c>
      <c r="Z20" s="196">
        <v>2.58</v>
      </c>
      <c r="AA20" s="196">
        <v>0.78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87.01</v>
      </c>
      <c r="AP20" s="196">
        <v>114.2</v>
      </c>
      <c r="AQ20" s="196">
        <v>0</v>
      </c>
      <c r="AR20" s="196">
        <v>0</v>
      </c>
      <c r="AS20" s="196">
        <v>0</v>
      </c>
      <c r="AT20" s="196">
        <v>26.9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20.66</v>
      </c>
      <c r="G21" s="196">
        <v>0</v>
      </c>
      <c r="H21" s="196">
        <v>0</v>
      </c>
      <c r="I21" s="196">
        <v>0</v>
      </c>
      <c r="J21" s="196">
        <v>0</v>
      </c>
      <c r="K21" s="196">
        <v>4.68</v>
      </c>
      <c r="L21" s="196">
        <v>240.12</v>
      </c>
      <c r="M21" s="196">
        <v>0.94</v>
      </c>
      <c r="N21" s="196">
        <v>1.21</v>
      </c>
      <c r="O21" s="196">
        <v>0</v>
      </c>
      <c r="P21" s="196">
        <v>0.9</v>
      </c>
      <c r="Q21" s="196">
        <v>3.35</v>
      </c>
      <c r="R21" s="196">
        <v>10.3</v>
      </c>
      <c r="S21" s="196">
        <v>4.2300000000000004</v>
      </c>
      <c r="T21" s="196">
        <v>0</v>
      </c>
      <c r="U21" s="196">
        <v>0.85</v>
      </c>
      <c r="V21" s="196">
        <v>4.37</v>
      </c>
      <c r="W21" s="196">
        <v>0.46</v>
      </c>
      <c r="X21" s="196">
        <v>1</v>
      </c>
      <c r="Y21" s="196">
        <v>0</v>
      </c>
      <c r="Z21" s="196">
        <v>2.58</v>
      </c>
      <c r="AA21" s="196">
        <v>0.78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87.01</v>
      </c>
      <c r="AP21" s="196">
        <v>114.2</v>
      </c>
      <c r="AQ21" s="196">
        <v>0</v>
      </c>
      <c r="AR21" s="196">
        <v>0</v>
      </c>
      <c r="AS21" s="196">
        <v>0</v>
      </c>
      <c r="AT21" s="196">
        <v>26.9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20.66</v>
      </c>
      <c r="G22" s="196">
        <v>0</v>
      </c>
      <c r="H22" s="196">
        <v>0</v>
      </c>
      <c r="I22" s="196">
        <v>0</v>
      </c>
      <c r="J22" s="196">
        <v>0</v>
      </c>
      <c r="K22" s="196">
        <v>4.68</v>
      </c>
      <c r="L22" s="196">
        <v>162.78</v>
      </c>
      <c r="M22" s="196">
        <v>0.94</v>
      </c>
      <c r="N22" s="196">
        <v>1.21</v>
      </c>
      <c r="O22" s="196">
        <v>0</v>
      </c>
      <c r="P22" s="196">
        <v>0.9</v>
      </c>
      <c r="Q22" s="196">
        <v>3.35</v>
      </c>
      <c r="R22" s="196">
        <v>10.3</v>
      </c>
      <c r="S22" s="196">
        <v>4.2300000000000004</v>
      </c>
      <c r="T22" s="196">
        <v>0</v>
      </c>
      <c r="U22" s="196">
        <v>0.85</v>
      </c>
      <c r="V22" s="196">
        <v>4.37</v>
      </c>
      <c r="W22" s="196">
        <v>0.46</v>
      </c>
      <c r="X22" s="196">
        <v>1</v>
      </c>
      <c r="Y22" s="196">
        <v>0</v>
      </c>
      <c r="Z22" s="196">
        <v>2.58</v>
      </c>
      <c r="AA22" s="196">
        <v>0.78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87.01</v>
      </c>
      <c r="AP22" s="196">
        <v>114.2</v>
      </c>
      <c r="AQ22" s="196">
        <v>0</v>
      </c>
      <c r="AR22" s="196">
        <v>0</v>
      </c>
      <c r="AS22" s="196">
        <v>0</v>
      </c>
      <c r="AT22" s="196">
        <v>26.9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20.66</v>
      </c>
      <c r="G23" s="196">
        <v>0</v>
      </c>
      <c r="H23" s="196">
        <v>0</v>
      </c>
      <c r="I23" s="196">
        <v>0</v>
      </c>
      <c r="J23" s="196">
        <v>0</v>
      </c>
      <c r="K23" s="196">
        <v>0.16</v>
      </c>
      <c r="L23" s="196">
        <v>95.09</v>
      </c>
      <c r="M23" s="196">
        <v>0.94</v>
      </c>
      <c r="N23" s="196">
        <v>1.21</v>
      </c>
      <c r="O23" s="196">
        <v>0</v>
      </c>
      <c r="P23" s="196">
        <v>0.9</v>
      </c>
      <c r="Q23" s="196">
        <v>3.35</v>
      </c>
      <c r="R23" s="196">
        <v>0.63</v>
      </c>
      <c r="S23" s="196">
        <v>4.2300000000000004</v>
      </c>
      <c r="T23" s="196">
        <v>0</v>
      </c>
      <c r="U23" s="196">
        <v>0.85</v>
      </c>
      <c r="V23" s="196">
        <v>1.3</v>
      </c>
      <c r="W23" s="196">
        <v>0.46</v>
      </c>
      <c r="X23" s="196">
        <v>1</v>
      </c>
      <c r="Y23" s="196">
        <v>0</v>
      </c>
      <c r="Z23" s="196">
        <v>2.58</v>
      </c>
      <c r="AA23" s="196">
        <v>0.78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87.01</v>
      </c>
      <c r="AP23" s="196">
        <v>114.2</v>
      </c>
      <c r="AQ23" s="196">
        <v>0</v>
      </c>
      <c r="AR23" s="196">
        <v>0</v>
      </c>
      <c r="AS23" s="196">
        <v>0</v>
      </c>
      <c r="AT23" s="196">
        <v>26.9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20.66</v>
      </c>
      <c r="G24" s="196">
        <v>0</v>
      </c>
      <c r="H24" s="196">
        <v>0</v>
      </c>
      <c r="I24" s="196">
        <v>0</v>
      </c>
      <c r="J24" s="196">
        <v>0</v>
      </c>
      <c r="K24" s="196">
        <v>0.16</v>
      </c>
      <c r="L24" s="196">
        <v>19.2</v>
      </c>
      <c r="M24" s="196">
        <v>0.94</v>
      </c>
      <c r="N24" s="196">
        <v>1.21</v>
      </c>
      <c r="O24" s="196">
        <v>0</v>
      </c>
      <c r="P24" s="196">
        <v>0.9</v>
      </c>
      <c r="Q24" s="196">
        <v>3.35</v>
      </c>
      <c r="R24" s="196">
        <v>0.63</v>
      </c>
      <c r="S24" s="196">
        <v>0.27</v>
      </c>
      <c r="T24" s="196">
        <v>0</v>
      </c>
      <c r="U24" s="196">
        <v>0.85</v>
      </c>
      <c r="V24" s="196">
        <v>0.56000000000000005</v>
      </c>
      <c r="W24" s="196">
        <v>0.46</v>
      </c>
      <c r="X24" s="196">
        <v>1</v>
      </c>
      <c r="Y24" s="196">
        <v>0</v>
      </c>
      <c r="Z24" s="196">
        <v>2.58</v>
      </c>
      <c r="AA24" s="196">
        <v>0.78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87.01</v>
      </c>
      <c r="AP24" s="196">
        <v>114.2</v>
      </c>
      <c r="AQ24" s="196">
        <v>0</v>
      </c>
      <c r="AR24" s="196">
        <v>0</v>
      </c>
      <c r="AS24" s="196">
        <v>0</v>
      </c>
      <c r="AT24" s="196">
        <v>26.9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20.66</v>
      </c>
      <c r="G25" s="196">
        <v>0</v>
      </c>
      <c r="H25" s="196">
        <v>0</v>
      </c>
      <c r="I25" s="196">
        <v>0</v>
      </c>
      <c r="J25" s="196">
        <v>0</v>
      </c>
      <c r="K25" s="196">
        <v>0.16</v>
      </c>
      <c r="L25" s="196">
        <v>19.2</v>
      </c>
      <c r="M25" s="196">
        <v>0.94</v>
      </c>
      <c r="N25" s="196">
        <v>1.21</v>
      </c>
      <c r="O25" s="196">
        <v>0</v>
      </c>
      <c r="P25" s="196">
        <v>0.9</v>
      </c>
      <c r="Q25" s="196">
        <v>3.35</v>
      </c>
      <c r="R25" s="196">
        <v>0.63</v>
      </c>
      <c r="S25" s="196">
        <v>0.27</v>
      </c>
      <c r="T25" s="196">
        <v>0</v>
      </c>
      <c r="U25" s="196">
        <v>0.85</v>
      </c>
      <c r="V25" s="196">
        <v>0.14000000000000001</v>
      </c>
      <c r="W25" s="196">
        <v>0.46</v>
      </c>
      <c r="X25" s="196">
        <v>1</v>
      </c>
      <c r="Y25" s="196">
        <v>0</v>
      </c>
      <c r="Z25" s="196">
        <v>2.58</v>
      </c>
      <c r="AA25" s="196">
        <v>0.78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87.01</v>
      </c>
      <c r="AP25" s="196">
        <v>114.2</v>
      </c>
      <c r="AQ25" s="196">
        <v>0</v>
      </c>
      <c r="AR25" s="196">
        <v>0</v>
      </c>
      <c r="AS25" s="196">
        <v>0</v>
      </c>
      <c r="AT25" s="196">
        <v>26.9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20.66</v>
      </c>
      <c r="G26" s="196">
        <v>0</v>
      </c>
      <c r="H26" s="196">
        <v>0</v>
      </c>
      <c r="I26" s="196">
        <v>0</v>
      </c>
      <c r="J26" s="196">
        <v>0</v>
      </c>
      <c r="K26" s="196">
        <v>0.16</v>
      </c>
      <c r="L26" s="196">
        <v>19.2</v>
      </c>
      <c r="M26" s="196">
        <v>0.94</v>
      </c>
      <c r="N26" s="196">
        <v>1.21</v>
      </c>
      <c r="O26" s="196">
        <v>0</v>
      </c>
      <c r="P26" s="196">
        <v>0.9</v>
      </c>
      <c r="Q26" s="196">
        <v>3.35</v>
      </c>
      <c r="R26" s="196">
        <v>0.63</v>
      </c>
      <c r="S26" s="196">
        <v>0.27</v>
      </c>
      <c r="T26" s="196">
        <v>0</v>
      </c>
      <c r="U26" s="196">
        <v>0.85</v>
      </c>
      <c r="V26" s="196">
        <v>0.14000000000000001</v>
      </c>
      <c r="W26" s="196">
        <v>0.46</v>
      </c>
      <c r="X26" s="196">
        <v>1</v>
      </c>
      <c r="Y26" s="196">
        <v>0</v>
      </c>
      <c r="Z26" s="196">
        <v>2.58</v>
      </c>
      <c r="AA26" s="196">
        <v>0.78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87.01</v>
      </c>
      <c r="AP26" s="196">
        <v>114.2</v>
      </c>
      <c r="AQ26" s="196">
        <v>0</v>
      </c>
      <c r="AR26" s="196">
        <v>0</v>
      </c>
      <c r="AS26" s="196">
        <v>0</v>
      </c>
      <c r="AT26" s="196">
        <v>26.9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13.05</v>
      </c>
      <c r="D27" s="196">
        <v>0</v>
      </c>
      <c r="E27" s="196">
        <v>0</v>
      </c>
      <c r="F27" s="196">
        <v>20.49</v>
      </c>
      <c r="G27" s="196">
        <v>0</v>
      </c>
      <c r="H27" s="196">
        <v>0</v>
      </c>
      <c r="I27" s="196">
        <v>0</v>
      </c>
      <c r="J27" s="196">
        <v>0</v>
      </c>
      <c r="K27" s="196">
        <v>0.16</v>
      </c>
      <c r="L27" s="196">
        <v>19.21</v>
      </c>
      <c r="M27" s="196">
        <v>0.94</v>
      </c>
      <c r="N27" s="196">
        <v>1.21</v>
      </c>
      <c r="O27" s="196">
        <v>0</v>
      </c>
      <c r="P27" s="196">
        <v>0.9</v>
      </c>
      <c r="Q27" s="196">
        <v>3.35</v>
      </c>
      <c r="R27" s="196">
        <v>0.63</v>
      </c>
      <c r="S27" s="196">
        <v>0.27</v>
      </c>
      <c r="T27" s="196">
        <v>0</v>
      </c>
      <c r="U27" s="196">
        <v>0.85</v>
      </c>
      <c r="V27" s="196">
        <v>0.14000000000000001</v>
      </c>
      <c r="W27" s="196">
        <v>0.46</v>
      </c>
      <c r="X27" s="196">
        <v>1</v>
      </c>
      <c r="Y27" s="196">
        <v>0</v>
      </c>
      <c r="Z27" s="196">
        <v>2.58</v>
      </c>
      <c r="AA27" s="196">
        <v>0.78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87.01</v>
      </c>
      <c r="AP27" s="196">
        <v>114.2</v>
      </c>
      <c r="AQ27" s="196">
        <v>0</v>
      </c>
      <c r="AR27" s="196">
        <v>0</v>
      </c>
      <c r="AS27" s="196">
        <v>0</v>
      </c>
      <c r="AT27" s="196">
        <v>26.9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13.05</v>
      </c>
      <c r="D28" s="196">
        <v>0</v>
      </c>
      <c r="E28" s="196">
        <v>0</v>
      </c>
      <c r="F28" s="196">
        <v>20.49</v>
      </c>
      <c r="G28" s="196">
        <v>0</v>
      </c>
      <c r="H28" s="196">
        <v>0</v>
      </c>
      <c r="I28" s="196">
        <v>0</v>
      </c>
      <c r="J28" s="196">
        <v>0</v>
      </c>
      <c r="K28" s="196">
        <v>0.16</v>
      </c>
      <c r="L28" s="196">
        <v>95.09</v>
      </c>
      <c r="M28" s="196">
        <v>0.94</v>
      </c>
      <c r="N28" s="196">
        <v>1.21</v>
      </c>
      <c r="O28" s="196">
        <v>0</v>
      </c>
      <c r="P28" s="196">
        <v>0.9</v>
      </c>
      <c r="Q28" s="196">
        <v>3.35</v>
      </c>
      <c r="R28" s="196">
        <v>0.63</v>
      </c>
      <c r="S28" s="196">
        <v>4.2300000000000004</v>
      </c>
      <c r="T28" s="196">
        <v>0</v>
      </c>
      <c r="U28" s="196">
        <v>0.85</v>
      </c>
      <c r="V28" s="196">
        <v>0.14000000000000001</v>
      </c>
      <c r="W28" s="196">
        <v>0.46</v>
      </c>
      <c r="X28" s="196">
        <v>1</v>
      </c>
      <c r="Y28" s="196">
        <v>0</v>
      </c>
      <c r="Z28" s="196">
        <v>2.58</v>
      </c>
      <c r="AA28" s="196">
        <v>0.78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87.01</v>
      </c>
      <c r="AP28" s="196">
        <v>114.2</v>
      </c>
      <c r="AQ28" s="196">
        <v>0</v>
      </c>
      <c r="AR28" s="196">
        <v>0</v>
      </c>
      <c r="AS28" s="196">
        <v>0</v>
      </c>
      <c r="AT28" s="196">
        <v>26.9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20.49</v>
      </c>
      <c r="G29" s="196">
        <v>0</v>
      </c>
      <c r="H29" s="196">
        <v>0</v>
      </c>
      <c r="I29" s="196">
        <v>0</v>
      </c>
      <c r="J29" s="196">
        <v>0</v>
      </c>
      <c r="K29" s="196">
        <v>0.16</v>
      </c>
      <c r="L29" s="196">
        <v>172.44</v>
      </c>
      <c r="M29" s="196">
        <v>0.94</v>
      </c>
      <c r="N29" s="196">
        <v>1.21</v>
      </c>
      <c r="O29" s="196">
        <v>0</v>
      </c>
      <c r="P29" s="196">
        <v>0.9</v>
      </c>
      <c r="Q29" s="196">
        <v>3.35</v>
      </c>
      <c r="R29" s="196">
        <v>0.63</v>
      </c>
      <c r="S29" s="196">
        <v>4.2300000000000004</v>
      </c>
      <c r="T29" s="196">
        <v>0</v>
      </c>
      <c r="U29" s="196">
        <v>0.85</v>
      </c>
      <c r="V29" s="196">
        <v>0.14000000000000001</v>
      </c>
      <c r="W29" s="196">
        <v>0.46</v>
      </c>
      <c r="X29" s="196">
        <v>1</v>
      </c>
      <c r="Y29" s="196">
        <v>0</v>
      </c>
      <c r="Z29" s="196">
        <v>2.58</v>
      </c>
      <c r="AA29" s="196">
        <v>0.78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16.78</v>
      </c>
      <c r="AL29" s="196">
        <v>0</v>
      </c>
      <c r="AM29" s="196">
        <v>0</v>
      </c>
      <c r="AN29" s="196">
        <v>0</v>
      </c>
      <c r="AO29" s="196">
        <v>87.01</v>
      </c>
      <c r="AP29" s="196">
        <v>114.2</v>
      </c>
      <c r="AQ29" s="196">
        <v>0</v>
      </c>
      <c r="AR29" s="196">
        <v>0</v>
      </c>
      <c r="AS29" s="196">
        <v>0</v>
      </c>
      <c r="AT29" s="196">
        <v>26.9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20.49</v>
      </c>
      <c r="G30" s="196">
        <v>0</v>
      </c>
      <c r="H30" s="196">
        <v>0</v>
      </c>
      <c r="I30" s="196">
        <v>0</v>
      </c>
      <c r="J30" s="196">
        <v>0</v>
      </c>
      <c r="K30" s="196">
        <v>0.16</v>
      </c>
      <c r="L30" s="196">
        <v>240.12</v>
      </c>
      <c r="M30" s="196">
        <v>0.94</v>
      </c>
      <c r="N30" s="196">
        <v>1.21</v>
      </c>
      <c r="O30" s="196">
        <v>0</v>
      </c>
      <c r="P30" s="196">
        <v>0.9</v>
      </c>
      <c r="Q30" s="196">
        <v>3.35</v>
      </c>
      <c r="R30" s="196">
        <v>0.63</v>
      </c>
      <c r="S30" s="196">
        <v>4.2300000000000004</v>
      </c>
      <c r="T30" s="196">
        <v>0</v>
      </c>
      <c r="U30" s="196">
        <v>0.85</v>
      </c>
      <c r="V30" s="196">
        <v>0.14000000000000001</v>
      </c>
      <c r="W30" s="196">
        <v>0.46</v>
      </c>
      <c r="X30" s="196">
        <v>1</v>
      </c>
      <c r="Y30" s="196">
        <v>0</v>
      </c>
      <c r="Z30" s="196">
        <v>2.58</v>
      </c>
      <c r="AA30" s="196">
        <v>0.78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16.78</v>
      </c>
      <c r="AL30" s="196">
        <v>0</v>
      </c>
      <c r="AM30" s="196">
        <v>0</v>
      </c>
      <c r="AN30" s="196">
        <v>0</v>
      </c>
      <c r="AO30" s="196">
        <v>87.01</v>
      </c>
      <c r="AP30" s="196">
        <v>114.2</v>
      </c>
      <c r="AQ30" s="196">
        <v>0</v>
      </c>
      <c r="AR30" s="196">
        <v>0</v>
      </c>
      <c r="AS30" s="196">
        <v>0</v>
      </c>
      <c r="AT30" s="196">
        <v>26.9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20.49</v>
      </c>
      <c r="G31" s="196">
        <v>0</v>
      </c>
      <c r="H31" s="196">
        <v>0</v>
      </c>
      <c r="I31" s="196">
        <v>0</v>
      </c>
      <c r="J31" s="196">
        <v>0</v>
      </c>
      <c r="K31" s="196">
        <v>0.16</v>
      </c>
      <c r="L31" s="196">
        <v>271.06</v>
      </c>
      <c r="M31" s="196">
        <v>0.94</v>
      </c>
      <c r="N31" s="196">
        <v>1.21</v>
      </c>
      <c r="O31" s="196">
        <v>0</v>
      </c>
      <c r="P31" s="196">
        <v>0.9</v>
      </c>
      <c r="Q31" s="196">
        <v>3.35</v>
      </c>
      <c r="R31" s="196">
        <v>0.63</v>
      </c>
      <c r="S31" s="196">
        <v>4.2300000000000004</v>
      </c>
      <c r="T31" s="196">
        <v>0</v>
      </c>
      <c r="U31" s="196">
        <v>0.85</v>
      </c>
      <c r="V31" s="196">
        <v>0.14000000000000001</v>
      </c>
      <c r="W31" s="196">
        <v>0.46</v>
      </c>
      <c r="X31" s="196">
        <v>1</v>
      </c>
      <c r="Y31" s="196">
        <v>0</v>
      </c>
      <c r="Z31" s="196">
        <v>2.4</v>
      </c>
      <c r="AA31" s="196">
        <v>0.78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16.78</v>
      </c>
      <c r="AL31" s="196">
        <v>0</v>
      </c>
      <c r="AM31" s="196">
        <v>0</v>
      </c>
      <c r="AN31" s="196">
        <v>0</v>
      </c>
      <c r="AO31" s="196">
        <v>87.01</v>
      </c>
      <c r="AP31" s="196">
        <v>114.2</v>
      </c>
      <c r="AQ31" s="196">
        <v>0</v>
      </c>
      <c r="AR31" s="196">
        <v>0</v>
      </c>
      <c r="AS31" s="196">
        <v>0</v>
      </c>
      <c r="AT31" s="196">
        <v>26.9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20.49</v>
      </c>
      <c r="G32" s="196">
        <v>0</v>
      </c>
      <c r="H32" s="196">
        <v>0</v>
      </c>
      <c r="I32" s="196">
        <v>0</v>
      </c>
      <c r="J32" s="196">
        <v>0</v>
      </c>
      <c r="K32" s="196">
        <v>0.16</v>
      </c>
      <c r="L32" s="196">
        <v>271.06</v>
      </c>
      <c r="M32" s="196">
        <v>0.94</v>
      </c>
      <c r="N32" s="196">
        <v>1.21</v>
      </c>
      <c r="O32" s="196">
        <v>0</v>
      </c>
      <c r="P32" s="196">
        <v>0.9</v>
      </c>
      <c r="Q32" s="196">
        <v>3.35</v>
      </c>
      <c r="R32" s="196">
        <v>0.63</v>
      </c>
      <c r="S32" s="196">
        <v>4.2300000000000004</v>
      </c>
      <c r="T32" s="196">
        <v>0</v>
      </c>
      <c r="U32" s="196">
        <v>0.85</v>
      </c>
      <c r="V32" s="196">
        <v>0.14000000000000001</v>
      </c>
      <c r="W32" s="196">
        <v>0.46</v>
      </c>
      <c r="X32" s="196">
        <v>1</v>
      </c>
      <c r="Y32" s="196">
        <v>0</v>
      </c>
      <c r="Z32" s="196">
        <v>2.4</v>
      </c>
      <c r="AA32" s="196">
        <v>0.78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16.78</v>
      </c>
      <c r="AL32" s="196">
        <v>0</v>
      </c>
      <c r="AM32" s="196">
        <v>0</v>
      </c>
      <c r="AN32" s="196">
        <v>0</v>
      </c>
      <c r="AO32" s="196">
        <v>87.01</v>
      </c>
      <c r="AP32" s="196">
        <v>114.2</v>
      </c>
      <c r="AQ32" s="196">
        <v>0</v>
      </c>
      <c r="AR32" s="196">
        <v>0</v>
      </c>
      <c r="AS32" s="196">
        <v>0</v>
      </c>
      <c r="AT32" s="196">
        <v>26.9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20.49</v>
      </c>
      <c r="G33" s="196">
        <v>0</v>
      </c>
      <c r="H33" s="196">
        <v>0</v>
      </c>
      <c r="I33" s="196">
        <v>0</v>
      </c>
      <c r="J33" s="196">
        <v>0</v>
      </c>
      <c r="K33" s="196">
        <v>4.68</v>
      </c>
      <c r="L33" s="196">
        <v>271.06</v>
      </c>
      <c r="M33" s="196">
        <v>0.94</v>
      </c>
      <c r="N33" s="196">
        <v>1.21</v>
      </c>
      <c r="O33" s="196">
        <v>0</v>
      </c>
      <c r="P33" s="196">
        <v>0.9</v>
      </c>
      <c r="Q33" s="196">
        <v>6.31</v>
      </c>
      <c r="R33" s="196">
        <v>10.3</v>
      </c>
      <c r="S33" s="196">
        <v>8.1</v>
      </c>
      <c r="T33" s="196">
        <v>0</v>
      </c>
      <c r="U33" s="196">
        <v>0.85</v>
      </c>
      <c r="V33" s="196">
        <v>4.37</v>
      </c>
      <c r="W33" s="196">
        <v>0.46</v>
      </c>
      <c r="X33" s="196">
        <v>1</v>
      </c>
      <c r="Y33" s="196">
        <v>0</v>
      </c>
      <c r="Z33" s="196">
        <v>2.4</v>
      </c>
      <c r="AA33" s="196">
        <v>0.78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16.78</v>
      </c>
      <c r="AL33" s="196">
        <v>0</v>
      </c>
      <c r="AM33" s="196">
        <v>0</v>
      </c>
      <c r="AN33" s="196">
        <v>0</v>
      </c>
      <c r="AO33" s="196">
        <v>87.01</v>
      </c>
      <c r="AP33" s="196">
        <v>114.2</v>
      </c>
      <c r="AQ33" s="196">
        <v>0</v>
      </c>
      <c r="AR33" s="196">
        <v>0</v>
      </c>
      <c r="AS33" s="196">
        <v>0</v>
      </c>
      <c r="AT33" s="196">
        <v>26.9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20.49</v>
      </c>
      <c r="G34" s="196">
        <v>0</v>
      </c>
      <c r="H34" s="196">
        <v>0</v>
      </c>
      <c r="I34" s="196">
        <v>0</v>
      </c>
      <c r="J34" s="196">
        <v>0</v>
      </c>
      <c r="K34" s="196">
        <v>4.68</v>
      </c>
      <c r="L34" s="196">
        <v>271.06</v>
      </c>
      <c r="M34" s="196">
        <v>0.94</v>
      </c>
      <c r="N34" s="196">
        <v>1.21</v>
      </c>
      <c r="O34" s="196">
        <v>0</v>
      </c>
      <c r="P34" s="196">
        <v>0.9</v>
      </c>
      <c r="Q34" s="196">
        <v>6.31</v>
      </c>
      <c r="R34" s="196">
        <v>10.3</v>
      </c>
      <c r="S34" s="196">
        <v>8.1</v>
      </c>
      <c r="T34" s="196">
        <v>0</v>
      </c>
      <c r="U34" s="196">
        <v>0.85</v>
      </c>
      <c r="V34" s="196">
        <v>4.37</v>
      </c>
      <c r="W34" s="196">
        <v>0.46</v>
      </c>
      <c r="X34" s="196">
        <v>1</v>
      </c>
      <c r="Y34" s="196">
        <v>0</v>
      </c>
      <c r="Z34" s="196">
        <v>2.4</v>
      </c>
      <c r="AA34" s="196">
        <v>0.78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16.78</v>
      </c>
      <c r="AL34" s="196">
        <v>0</v>
      </c>
      <c r="AM34" s="196">
        <v>0</v>
      </c>
      <c r="AN34" s="196">
        <v>0</v>
      </c>
      <c r="AO34" s="196">
        <v>87.01</v>
      </c>
      <c r="AP34" s="196">
        <v>114.2</v>
      </c>
      <c r="AQ34" s="196">
        <v>0</v>
      </c>
      <c r="AR34" s="196">
        <v>0</v>
      </c>
      <c r="AS34" s="196">
        <v>0</v>
      </c>
      <c r="AT34" s="196">
        <v>26.9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20.329999999999998</v>
      </c>
      <c r="G35" s="196">
        <v>0</v>
      </c>
      <c r="H35" s="196">
        <v>0</v>
      </c>
      <c r="I35" s="196">
        <v>0</v>
      </c>
      <c r="J35" s="196">
        <v>0</v>
      </c>
      <c r="K35" s="196">
        <v>4.68</v>
      </c>
      <c r="L35" s="196">
        <v>271.06</v>
      </c>
      <c r="M35" s="196">
        <v>0.94</v>
      </c>
      <c r="N35" s="196">
        <v>1.21</v>
      </c>
      <c r="O35" s="196">
        <v>0</v>
      </c>
      <c r="P35" s="196">
        <v>0.9</v>
      </c>
      <c r="Q35" s="196">
        <v>6.31</v>
      </c>
      <c r="R35" s="196">
        <v>10.3</v>
      </c>
      <c r="S35" s="196">
        <v>8.1</v>
      </c>
      <c r="T35" s="196">
        <v>0</v>
      </c>
      <c r="U35" s="196">
        <v>0.85</v>
      </c>
      <c r="V35" s="196">
        <v>4.37</v>
      </c>
      <c r="W35" s="196">
        <v>0.46</v>
      </c>
      <c r="X35" s="196">
        <v>1</v>
      </c>
      <c r="Y35" s="196">
        <v>0</v>
      </c>
      <c r="Z35" s="196">
        <v>2.4</v>
      </c>
      <c r="AA35" s="196">
        <v>0.78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87.01</v>
      </c>
      <c r="AP35" s="196">
        <v>114.2</v>
      </c>
      <c r="AQ35" s="196">
        <v>0</v>
      </c>
      <c r="AR35" s="196">
        <v>0</v>
      </c>
      <c r="AS35" s="196">
        <v>0</v>
      </c>
      <c r="AT35" s="196">
        <v>26.9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20.329999999999998</v>
      </c>
      <c r="G36" s="196">
        <v>0</v>
      </c>
      <c r="H36" s="196">
        <v>0</v>
      </c>
      <c r="I36" s="196">
        <v>0</v>
      </c>
      <c r="J36" s="196">
        <v>0</v>
      </c>
      <c r="K36" s="196">
        <v>4.68</v>
      </c>
      <c r="L36" s="196">
        <v>271.06</v>
      </c>
      <c r="M36" s="196">
        <v>0.94</v>
      </c>
      <c r="N36" s="196">
        <v>1.21</v>
      </c>
      <c r="O36" s="196">
        <v>0</v>
      </c>
      <c r="P36" s="196">
        <v>0.9</v>
      </c>
      <c r="Q36" s="196">
        <v>6.31</v>
      </c>
      <c r="R36" s="196">
        <v>10.3</v>
      </c>
      <c r="S36" s="196">
        <v>8.1</v>
      </c>
      <c r="T36" s="196">
        <v>0</v>
      </c>
      <c r="U36" s="196">
        <v>0.85</v>
      </c>
      <c r="V36" s="196">
        <v>4.37</v>
      </c>
      <c r="W36" s="196">
        <v>0.46</v>
      </c>
      <c r="X36" s="196">
        <v>1</v>
      </c>
      <c r="Y36" s="196">
        <v>0</v>
      </c>
      <c r="Z36" s="196">
        <v>2.4</v>
      </c>
      <c r="AA36" s="196">
        <v>0.78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87.01</v>
      </c>
      <c r="AP36" s="196">
        <v>114.2</v>
      </c>
      <c r="AQ36" s="196">
        <v>0</v>
      </c>
      <c r="AR36" s="196">
        <v>0</v>
      </c>
      <c r="AS36" s="196">
        <v>0</v>
      </c>
      <c r="AT36" s="196">
        <v>26.9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20.329999999999998</v>
      </c>
      <c r="G37" s="196">
        <v>0</v>
      </c>
      <c r="H37" s="196">
        <v>0</v>
      </c>
      <c r="I37" s="196">
        <v>0</v>
      </c>
      <c r="J37" s="196">
        <v>0</v>
      </c>
      <c r="K37" s="196">
        <v>4.68</v>
      </c>
      <c r="L37" s="196">
        <v>271.06</v>
      </c>
      <c r="M37" s="196">
        <v>0.94</v>
      </c>
      <c r="N37" s="196">
        <v>1.21</v>
      </c>
      <c r="O37" s="196">
        <v>0</v>
      </c>
      <c r="P37" s="196">
        <v>0.9</v>
      </c>
      <c r="Q37" s="196">
        <v>6.31</v>
      </c>
      <c r="R37" s="196">
        <v>10.3</v>
      </c>
      <c r="S37" s="196">
        <v>8.1</v>
      </c>
      <c r="T37" s="196">
        <v>0</v>
      </c>
      <c r="U37" s="196">
        <v>0.85</v>
      </c>
      <c r="V37" s="196">
        <v>4.37</v>
      </c>
      <c r="W37" s="196">
        <v>0.46</v>
      </c>
      <c r="X37" s="196">
        <v>1</v>
      </c>
      <c r="Y37" s="196">
        <v>0</v>
      </c>
      <c r="Z37" s="196">
        <v>2.4</v>
      </c>
      <c r="AA37" s="196">
        <v>0.78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87.01</v>
      </c>
      <c r="AP37" s="196">
        <v>114.2</v>
      </c>
      <c r="AQ37" s="196">
        <v>0</v>
      </c>
      <c r="AR37" s="196">
        <v>0</v>
      </c>
      <c r="AS37" s="196">
        <v>0</v>
      </c>
      <c r="AT37" s="196">
        <v>26.9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20.16</v>
      </c>
      <c r="G38" s="196">
        <v>0</v>
      </c>
      <c r="H38" s="196">
        <v>0</v>
      </c>
      <c r="I38" s="196">
        <v>0</v>
      </c>
      <c r="J38" s="196">
        <v>0</v>
      </c>
      <c r="K38" s="196">
        <v>4.68</v>
      </c>
      <c r="L38" s="196">
        <v>271.06</v>
      </c>
      <c r="M38" s="196">
        <v>0.94</v>
      </c>
      <c r="N38" s="196">
        <v>1.21</v>
      </c>
      <c r="O38" s="196">
        <v>0</v>
      </c>
      <c r="P38" s="196">
        <v>0.9</v>
      </c>
      <c r="Q38" s="196">
        <v>6.31</v>
      </c>
      <c r="R38" s="196">
        <v>10.210000000000001</v>
      </c>
      <c r="S38" s="196">
        <v>8.1</v>
      </c>
      <c r="T38" s="196">
        <v>0</v>
      </c>
      <c r="U38" s="196">
        <v>0.85</v>
      </c>
      <c r="V38" s="196">
        <v>4.37</v>
      </c>
      <c r="W38" s="196">
        <v>0.46</v>
      </c>
      <c r="X38" s="196">
        <v>1</v>
      </c>
      <c r="Y38" s="196">
        <v>0</v>
      </c>
      <c r="Z38" s="196">
        <v>2.4</v>
      </c>
      <c r="AA38" s="196">
        <v>0.78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87.01</v>
      </c>
      <c r="AP38" s="196">
        <v>114.2</v>
      </c>
      <c r="AQ38" s="196">
        <v>0</v>
      </c>
      <c r="AR38" s="196">
        <v>0</v>
      </c>
      <c r="AS38" s="196">
        <v>0</v>
      </c>
      <c r="AT38" s="196">
        <v>26.9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20.16</v>
      </c>
      <c r="G39" s="196">
        <v>0</v>
      </c>
      <c r="H39" s="196">
        <v>0</v>
      </c>
      <c r="I39" s="196">
        <v>0</v>
      </c>
      <c r="J39" s="196">
        <v>0</v>
      </c>
      <c r="K39" s="196">
        <v>4.68</v>
      </c>
      <c r="L39" s="196">
        <v>271.06</v>
      </c>
      <c r="M39" s="196">
        <v>0.94</v>
      </c>
      <c r="N39" s="196">
        <v>1.21</v>
      </c>
      <c r="O39" s="196">
        <v>0</v>
      </c>
      <c r="P39" s="196">
        <v>0.9</v>
      </c>
      <c r="Q39" s="196">
        <v>6.31</v>
      </c>
      <c r="R39" s="196">
        <v>10.3</v>
      </c>
      <c r="S39" s="196">
        <v>8.1</v>
      </c>
      <c r="T39" s="196">
        <v>0</v>
      </c>
      <c r="U39" s="196">
        <v>0.85</v>
      </c>
      <c r="V39" s="196">
        <v>4.37</v>
      </c>
      <c r="W39" s="196">
        <v>0.46</v>
      </c>
      <c r="X39" s="196">
        <v>1</v>
      </c>
      <c r="Y39" s="196">
        <v>0</v>
      </c>
      <c r="Z39" s="196">
        <v>2.4</v>
      </c>
      <c r="AA39" s="196">
        <v>0.78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87.01</v>
      </c>
      <c r="AP39" s="196">
        <v>114.2</v>
      </c>
      <c r="AQ39" s="196">
        <v>0</v>
      </c>
      <c r="AR39" s="196">
        <v>0</v>
      </c>
      <c r="AS39" s="196">
        <v>0</v>
      </c>
      <c r="AT39" s="196">
        <v>26.9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20.16</v>
      </c>
      <c r="G40" s="196">
        <v>0</v>
      </c>
      <c r="H40" s="196">
        <v>0</v>
      </c>
      <c r="I40" s="196">
        <v>0</v>
      </c>
      <c r="J40" s="196">
        <v>0</v>
      </c>
      <c r="K40" s="196">
        <v>4.68</v>
      </c>
      <c r="L40" s="196">
        <v>271.06</v>
      </c>
      <c r="M40" s="196">
        <v>0.94</v>
      </c>
      <c r="N40" s="196">
        <v>1.21</v>
      </c>
      <c r="O40" s="196">
        <v>0</v>
      </c>
      <c r="P40" s="196">
        <v>0.9</v>
      </c>
      <c r="Q40" s="196">
        <v>6.31</v>
      </c>
      <c r="R40" s="196">
        <v>10.3</v>
      </c>
      <c r="S40" s="196">
        <v>8.1</v>
      </c>
      <c r="T40" s="196">
        <v>0</v>
      </c>
      <c r="U40" s="196">
        <v>0.85</v>
      </c>
      <c r="V40" s="196">
        <v>4.37</v>
      </c>
      <c r="W40" s="196">
        <v>0.46</v>
      </c>
      <c r="X40" s="196">
        <v>1</v>
      </c>
      <c r="Y40" s="196">
        <v>0</v>
      </c>
      <c r="Z40" s="196">
        <v>2.4</v>
      </c>
      <c r="AA40" s="196">
        <v>0.78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87.01</v>
      </c>
      <c r="AP40" s="196">
        <v>114.2</v>
      </c>
      <c r="AQ40" s="196">
        <v>0</v>
      </c>
      <c r="AR40" s="196">
        <v>0</v>
      </c>
      <c r="AS40" s="196">
        <v>0</v>
      </c>
      <c r="AT40" s="196">
        <v>26.9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20.16</v>
      </c>
      <c r="G41" s="196">
        <v>0</v>
      </c>
      <c r="H41" s="196">
        <v>0</v>
      </c>
      <c r="I41" s="196">
        <v>0</v>
      </c>
      <c r="J41" s="196">
        <v>0</v>
      </c>
      <c r="K41" s="196">
        <v>4.68</v>
      </c>
      <c r="L41" s="196">
        <v>271.06</v>
      </c>
      <c r="M41" s="196">
        <v>0.94</v>
      </c>
      <c r="N41" s="196">
        <v>1.21</v>
      </c>
      <c r="O41" s="196">
        <v>0</v>
      </c>
      <c r="P41" s="196">
        <v>0.9</v>
      </c>
      <c r="Q41" s="196">
        <v>6.31</v>
      </c>
      <c r="R41" s="196">
        <v>10.3</v>
      </c>
      <c r="S41" s="196">
        <v>8.1</v>
      </c>
      <c r="T41" s="196">
        <v>0</v>
      </c>
      <c r="U41" s="196">
        <v>0.85</v>
      </c>
      <c r="V41" s="196">
        <v>4.37</v>
      </c>
      <c r="W41" s="196">
        <v>0.46</v>
      </c>
      <c r="X41" s="196">
        <v>1</v>
      </c>
      <c r="Y41" s="196">
        <v>0</v>
      </c>
      <c r="Z41" s="196">
        <v>2.4</v>
      </c>
      <c r="AA41" s="196">
        <v>0.78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87.01</v>
      </c>
      <c r="AP41" s="196">
        <v>114.2</v>
      </c>
      <c r="AQ41" s="196">
        <v>0</v>
      </c>
      <c r="AR41" s="196">
        <v>0</v>
      </c>
      <c r="AS41" s="196">
        <v>0</v>
      </c>
      <c r="AT41" s="196">
        <v>26.9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20.16</v>
      </c>
      <c r="G42" s="196">
        <v>0</v>
      </c>
      <c r="H42" s="196">
        <v>0</v>
      </c>
      <c r="I42" s="196">
        <v>0</v>
      </c>
      <c r="J42" s="196">
        <v>0</v>
      </c>
      <c r="K42" s="196">
        <v>4.68</v>
      </c>
      <c r="L42" s="196">
        <v>271.06</v>
      </c>
      <c r="M42" s="196">
        <v>0.94</v>
      </c>
      <c r="N42" s="196">
        <v>1.21</v>
      </c>
      <c r="O42" s="196">
        <v>0</v>
      </c>
      <c r="P42" s="196">
        <v>0.9</v>
      </c>
      <c r="Q42" s="196">
        <v>6.31</v>
      </c>
      <c r="R42" s="196">
        <v>10.3</v>
      </c>
      <c r="S42" s="196">
        <v>8.1</v>
      </c>
      <c r="T42" s="196">
        <v>0</v>
      </c>
      <c r="U42" s="196">
        <v>0.85</v>
      </c>
      <c r="V42" s="196">
        <v>4.37</v>
      </c>
      <c r="W42" s="196">
        <v>0.46</v>
      </c>
      <c r="X42" s="196">
        <v>1</v>
      </c>
      <c r="Y42" s="196">
        <v>0</v>
      </c>
      <c r="Z42" s="196">
        <v>2.4</v>
      </c>
      <c r="AA42" s="196">
        <v>0.78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87.01</v>
      </c>
      <c r="AP42" s="196">
        <v>114.2</v>
      </c>
      <c r="AQ42" s="196">
        <v>0</v>
      </c>
      <c r="AR42" s="196">
        <v>0</v>
      </c>
      <c r="AS42" s="196">
        <v>0</v>
      </c>
      <c r="AT42" s="196">
        <v>26.9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20.16</v>
      </c>
      <c r="G43" s="196">
        <v>0</v>
      </c>
      <c r="H43" s="196">
        <v>0</v>
      </c>
      <c r="I43" s="196">
        <v>0</v>
      </c>
      <c r="J43" s="196">
        <v>0</v>
      </c>
      <c r="K43" s="196">
        <v>4.68</v>
      </c>
      <c r="L43" s="196">
        <v>271.06</v>
      </c>
      <c r="M43" s="196">
        <v>0.94</v>
      </c>
      <c r="N43" s="196">
        <v>1.21</v>
      </c>
      <c r="O43" s="196">
        <v>0</v>
      </c>
      <c r="P43" s="196">
        <v>0.9</v>
      </c>
      <c r="Q43" s="196">
        <v>6.31</v>
      </c>
      <c r="R43" s="196">
        <v>10.3</v>
      </c>
      <c r="S43" s="196">
        <v>8.1</v>
      </c>
      <c r="T43" s="196">
        <v>0</v>
      </c>
      <c r="U43" s="196">
        <v>0.85</v>
      </c>
      <c r="V43" s="196">
        <v>4.37</v>
      </c>
      <c r="W43" s="196">
        <v>0.46</v>
      </c>
      <c r="X43" s="196">
        <v>1</v>
      </c>
      <c r="Y43" s="196">
        <v>0</v>
      </c>
      <c r="Z43" s="196">
        <v>2.4</v>
      </c>
      <c r="AA43" s="196">
        <v>0.78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87.01</v>
      </c>
      <c r="AP43" s="196">
        <v>114.2</v>
      </c>
      <c r="AQ43" s="196">
        <v>0</v>
      </c>
      <c r="AR43" s="196">
        <v>0</v>
      </c>
      <c r="AS43" s="196">
        <v>0</v>
      </c>
      <c r="AT43" s="196">
        <v>26.9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20.16</v>
      </c>
      <c r="G44" s="196">
        <v>0</v>
      </c>
      <c r="H44" s="196">
        <v>0</v>
      </c>
      <c r="I44" s="196">
        <v>0</v>
      </c>
      <c r="J44" s="196">
        <v>0</v>
      </c>
      <c r="K44" s="196">
        <v>4.68</v>
      </c>
      <c r="L44" s="196">
        <v>271.06</v>
      </c>
      <c r="M44" s="196">
        <v>0.94</v>
      </c>
      <c r="N44" s="196">
        <v>1.21</v>
      </c>
      <c r="O44" s="196">
        <v>0</v>
      </c>
      <c r="P44" s="196">
        <v>0.9</v>
      </c>
      <c r="Q44" s="196">
        <v>6.31</v>
      </c>
      <c r="R44" s="196">
        <v>10.3</v>
      </c>
      <c r="S44" s="196">
        <v>8.1</v>
      </c>
      <c r="T44" s="196">
        <v>0</v>
      </c>
      <c r="U44" s="196">
        <v>0.85</v>
      </c>
      <c r="V44" s="196">
        <v>4.37</v>
      </c>
      <c r="W44" s="196">
        <v>0.46</v>
      </c>
      <c r="X44" s="196">
        <v>1</v>
      </c>
      <c r="Y44" s="196">
        <v>0</v>
      </c>
      <c r="Z44" s="196">
        <v>2.4</v>
      </c>
      <c r="AA44" s="196">
        <v>0.78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87.01</v>
      </c>
      <c r="AP44" s="196">
        <v>114.2</v>
      </c>
      <c r="AQ44" s="196">
        <v>0</v>
      </c>
      <c r="AR44" s="196">
        <v>0</v>
      </c>
      <c r="AS44" s="196">
        <v>0</v>
      </c>
      <c r="AT44" s="196">
        <v>26.9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20.16</v>
      </c>
      <c r="G45" s="196">
        <v>0</v>
      </c>
      <c r="H45" s="196">
        <v>0</v>
      </c>
      <c r="I45" s="196">
        <v>0</v>
      </c>
      <c r="J45" s="196">
        <v>0</v>
      </c>
      <c r="K45" s="196">
        <v>4.68</v>
      </c>
      <c r="L45" s="196">
        <v>271.06</v>
      </c>
      <c r="M45" s="196">
        <v>0.94</v>
      </c>
      <c r="N45" s="196">
        <v>1.21</v>
      </c>
      <c r="O45" s="196">
        <v>0</v>
      </c>
      <c r="P45" s="196">
        <v>0.9</v>
      </c>
      <c r="Q45" s="196">
        <v>6.31</v>
      </c>
      <c r="R45" s="196">
        <v>10.3</v>
      </c>
      <c r="S45" s="196">
        <v>8.1</v>
      </c>
      <c r="T45" s="196">
        <v>0</v>
      </c>
      <c r="U45" s="196">
        <v>0.85</v>
      </c>
      <c r="V45" s="196">
        <v>4.37</v>
      </c>
      <c r="W45" s="196">
        <v>0.46</v>
      </c>
      <c r="X45" s="196">
        <v>1</v>
      </c>
      <c r="Y45" s="196">
        <v>0</v>
      </c>
      <c r="Z45" s="196">
        <v>2.4</v>
      </c>
      <c r="AA45" s="196">
        <v>0.78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87.01</v>
      </c>
      <c r="AP45" s="196">
        <v>114.2</v>
      </c>
      <c r="AQ45" s="196">
        <v>0</v>
      </c>
      <c r="AR45" s="196">
        <v>0</v>
      </c>
      <c r="AS45" s="196">
        <v>0</v>
      </c>
      <c r="AT45" s="196">
        <v>26.9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20.16</v>
      </c>
      <c r="G46" s="196">
        <v>0</v>
      </c>
      <c r="H46" s="196">
        <v>0</v>
      </c>
      <c r="I46" s="196">
        <v>0</v>
      </c>
      <c r="J46" s="196">
        <v>0</v>
      </c>
      <c r="K46" s="196">
        <v>4.68</v>
      </c>
      <c r="L46" s="196">
        <v>271.06</v>
      </c>
      <c r="M46" s="196">
        <v>0.94</v>
      </c>
      <c r="N46" s="196">
        <v>1.21</v>
      </c>
      <c r="O46" s="196">
        <v>0</v>
      </c>
      <c r="P46" s="196">
        <v>0.9</v>
      </c>
      <c r="Q46" s="196">
        <v>6.31</v>
      </c>
      <c r="R46" s="196">
        <v>10.3</v>
      </c>
      <c r="S46" s="196">
        <v>8.1</v>
      </c>
      <c r="T46" s="196">
        <v>0</v>
      </c>
      <c r="U46" s="196">
        <v>0.85</v>
      </c>
      <c r="V46" s="196">
        <v>4.37</v>
      </c>
      <c r="W46" s="196">
        <v>0.46</v>
      </c>
      <c r="X46" s="196">
        <v>1</v>
      </c>
      <c r="Y46" s="196">
        <v>0</v>
      </c>
      <c r="Z46" s="196">
        <v>2.4</v>
      </c>
      <c r="AA46" s="196">
        <v>0.78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87.01</v>
      </c>
      <c r="AP46" s="196">
        <v>114.2</v>
      </c>
      <c r="AQ46" s="196">
        <v>0</v>
      </c>
      <c r="AR46" s="196">
        <v>0</v>
      </c>
      <c r="AS46" s="196">
        <v>0</v>
      </c>
      <c r="AT46" s="196">
        <v>26.9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20.16</v>
      </c>
      <c r="G47" s="196">
        <v>0</v>
      </c>
      <c r="H47" s="196">
        <v>0</v>
      </c>
      <c r="I47" s="196">
        <v>0</v>
      </c>
      <c r="J47" s="196">
        <v>0</v>
      </c>
      <c r="K47" s="196">
        <v>4.68</v>
      </c>
      <c r="L47" s="196">
        <v>271.06</v>
      </c>
      <c r="M47" s="196">
        <v>0.94</v>
      </c>
      <c r="N47" s="196">
        <v>1.21</v>
      </c>
      <c r="O47" s="196">
        <v>0</v>
      </c>
      <c r="P47" s="196">
        <v>0.9</v>
      </c>
      <c r="Q47" s="196">
        <v>6.31</v>
      </c>
      <c r="R47" s="196">
        <v>10.3</v>
      </c>
      <c r="S47" s="196">
        <v>8.1</v>
      </c>
      <c r="T47" s="196">
        <v>0</v>
      </c>
      <c r="U47" s="196">
        <v>0.85</v>
      </c>
      <c r="V47" s="196">
        <v>4.37</v>
      </c>
      <c r="W47" s="196">
        <v>0.46</v>
      </c>
      <c r="X47" s="196">
        <v>1</v>
      </c>
      <c r="Y47" s="196">
        <v>0</v>
      </c>
      <c r="Z47" s="196">
        <v>2.4</v>
      </c>
      <c r="AA47" s="196">
        <v>0.78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12.63</v>
      </c>
      <c r="AL47" s="196">
        <v>0</v>
      </c>
      <c r="AM47" s="196">
        <v>0</v>
      </c>
      <c r="AN47" s="196">
        <v>0</v>
      </c>
      <c r="AO47" s="196">
        <v>87.01</v>
      </c>
      <c r="AP47" s="196">
        <v>114.2</v>
      </c>
      <c r="AQ47" s="196">
        <v>0</v>
      </c>
      <c r="AR47" s="196">
        <v>0</v>
      </c>
      <c r="AS47" s="196">
        <v>0</v>
      </c>
      <c r="AT47" s="196">
        <v>26.9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20.16</v>
      </c>
      <c r="G48" s="196">
        <v>0</v>
      </c>
      <c r="H48" s="196">
        <v>0</v>
      </c>
      <c r="I48" s="196">
        <v>0</v>
      </c>
      <c r="J48" s="196">
        <v>0</v>
      </c>
      <c r="K48" s="196">
        <v>4.68</v>
      </c>
      <c r="L48" s="196">
        <v>271.06</v>
      </c>
      <c r="M48" s="196">
        <v>0.94</v>
      </c>
      <c r="N48" s="196">
        <v>1.21</v>
      </c>
      <c r="O48" s="196">
        <v>0</v>
      </c>
      <c r="P48" s="196">
        <v>0.9</v>
      </c>
      <c r="Q48" s="196">
        <v>3.41</v>
      </c>
      <c r="R48" s="196">
        <v>5.47</v>
      </c>
      <c r="S48" s="196">
        <v>3.27</v>
      </c>
      <c r="T48" s="196">
        <v>0</v>
      </c>
      <c r="U48" s="196">
        <v>0.85</v>
      </c>
      <c r="V48" s="196">
        <v>4.37</v>
      </c>
      <c r="W48" s="196">
        <v>0.46</v>
      </c>
      <c r="X48" s="196">
        <v>1</v>
      </c>
      <c r="Y48" s="196">
        <v>0</v>
      </c>
      <c r="Z48" s="196">
        <v>2.4</v>
      </c>
      <c r="AA48" s="196">
        <v>0.78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12.63</v>
      </c>
      <c r="AL48" s="196">
        <v>0</v>
      </c>
      <c r="AM48" s="196">
        <v>0</v>
      </c>
      <c r="AN48" s="196">
        <v>0</v>
      </c>
      <c r="AO48" s="196">
        <v>87.01</v>
      </c>
      <c r="AP48" s="196">
        <v>114.2</v>
      </c>
      <c r="AQ48" s="196">
        <v>0</v>
      </c>
      <c r="AR48" s="196">
        <v>0</v>
      </c>
      <c r="AS48" s="196">
        <v>0</v>
      </c>
      <c r="AT48" s="196">
        <v>26.9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20.16</v>
      </c>
      <c r="G49" s="196">
        <v>0</v>
      </c>
      <c r="H49" s="196">
        <v>0</v>
      </c>
      <c r="I49" s="196">
        <v>0</v>
      </c>
      <c r="J49" s="196">
        <v>0</v>
      </c>
      <c r="K49" s="196">
        <v>0.16</v>
      </c>
      <c r="L49" s="196">
        <v>271.05</v>
      </c>
      <c r="M49" s="196">
        <v>0.94</v>
      </c>
      <c r="N49" s="196">
        <v>1.21</v>
      </c>
      <c r="O49" s="196">
        <v>0</v>
      </c>
      <c r="P49" s="196">
        <v>1.51</v>
      </c>
      <c r="Q49" s="196">
        <v>3.41</v>
      </c>
      <c r="R49" s="196">
        <v>0.34</v>
      </c>
      <c r="S49" s="196">
        <v>3.27</v>
      </c>
      <c r="T49" s="196">
        <v>0</v>
      </c>
      <c r="U49" s="196">
        <v>0.85</v>
      </c>
      <c r="V49" s="196">
        <v>0.14000000000000001</v>
      </c>
      <c r="W49" s="196">
        <v>0.46</v>
      </c>
      <c r="X49" s="196">
        <v>1</v>
      </c>
      <c r="Y49" s="196">
        <v>0</v>
      </c>
      <c r="Z49" s="196">
        <v>2.4</v>
      </c>
      <c r="AA49" s="196">
        <v>0.78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12.63</v>
      </c>
      <c r="AL49" s="196">
        <v>0</v>
      </c>
      <c r="AM49" s="196">
        <v>0</v>
      </c>
      <c r="AN49" s="196">
        <v>0</v>
      </c>
      <c r="AO49" s="196">
        <v>87.01</v>
      </c>
      <c r="AP49" s="196">
        <v>114.2</v>
      </c>
      <c r="AQ49" s="196">
        <v>0</v>
      </c>
      <c r="AR49" s="196">
        <v>0</v>
      </c>
      <c r="AS49" s="196">
        <v>0</v>
      </c>
      <c r="AT49" s="196">
        <v>26.9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20.16</v>
      </c>
      <c r="G50" s="196">
        <v>0</v>
      </c>
      <c r="H50" s="196">
        <v>0</v>
      </c>
      <c r="I50" s="196">
        <v>0</v>
      </c>
      <c r="J50" s="196">
        <v>0</v>
      </c>
      <c r="K50" s="196">
        <v>0.16</v>
      </c>
      <c r="L50" s="196">
        <v>271.05</v>
      </c>
      <c r="M50" s="196">
        <v>0.94</v>
      </c>
      <c r="N50" s="196">
        <v>1.21</v>
      </c>
      <c r="O50" s="196">
        <v>0</v>
      </c>
      <c r="P50" s="196">
        <v>1.0900000000000001</v>
      </c>
      <c r="Q50" s="196">
        <v>3.41</v>
      </c>
      <c r="R50" s="196">
        <v>0.34</v>
      </c>
      <c r="S50" s="196">
        <v>3.27</v>
      </c>
      <c r="T50" s="196">
        <v>0</v>
      </c>
      <c r="U50" s="196">
        <v>0.85</v>
      </c>
      <c r="V50" s="196">
        <v>0.14000000000000001</v>
      </c>
      <c r="W50" s="196">
        <v>0.46</v>
      </c>
      <c r="X50" s="196">
        <v>1</v>
      </c>
      <c r="Y50" s="196">
        <v>0</v>
      </c>
      <c r="Z50" s="196">
        <v>2.4</v>
      </c>
      <c r="AA50" s="196">
        <v>0.78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12.63</v>
      </c>
      <c r="AL50" s="196">
        <v>0</v>
      </c>
      <c r="AM50" s="196">
        <v>0</v>
      </c>
      <c r="AN50" s="196">
        <v>0</v>
      </c>
      <c r="AO50" s="196">
        <v>87.01</v>
      </c>
      <c r="AP50" s="196">
        <v>114.2</v>
      </c>
      <c r="AQ50" s="196">
        <v>0</v>
      </c>
      <c r="AR50" s="196">
        <v>0</v>
      </c>
      <c r="AS50" s="196">
        <v>0</v>
      </c>
      <c r="AT50" s="196">
        <v>26.9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19.829999999999998</v>
      </c>
      <c r="G51" s="196">
        <v>0</v>
      </c>
      <c r="H51" s="196">
        <v>0</v>
      </c>
      <c r="I51" s="196">
        <v>0</v>
      </c>
      <c r="J51" s="196">
        <v>0</v>
      </c>
      <c r="K51" s="196">
        <v>0.16</v>
      </c>
      <c r="L51" s="196">
        <v>271.05</v>
      </c>
      <c r="M51" s="196">
        <v>0.94</v>
      </c>
      <c r="N51" s="196">
        <v>1.21</v>
      </c>
      <c r="O51" s="196">
        <v>0</v>
      </c>
      <c r="P51" s="196">
        <v>3.91</v>
      </c>
      <c r="Q51" s="196">
        <v>3.41</v>
      </c>
      <c r="R51" s="196">
        <v>0.34</v>
      </c>
      <c r="S51" s="196">
        <v>3.27</v>
      </c>
      <c r="T51" s="196">
        <v>0</v>
      </c>
      <c r="U51" s="196">
        <v>0.85</v>
      </c>
      <c r="V51" s="196">
        <v>0.14000000000000001</v>
      </c>
      <c r="W51" s="196">
        <v>0.46</v>
      </c>
      <c r="X51" s="196">
        <v>1</v>
      </c>
      <c r="Y51" s="196">
        <v>0</v>
      </c>
      <c r="Z51" s="196">
        <v>2.4</v>
      </c>
      <c r="AA51" s="196">
        <v>0.78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12.63</v>
      </c>
      <c r="AL51" s="196">
        <v>0</v>
      </c>
      <c r="AM51" s="196">
        <v>0</v>
      </c>
      <c r="AN51" s="196">
        <v>0</v>
      </c>
      <c r="AO51" s="196">
        <v>87.01</v>
      </c>
      <c r="AP51" s="196">
        <v>114.2</v>
      </c>
      <c r="AQ51" s="196">
        <v>0</v>
      </c>
      <c r="AR51" s="196">
        <v>0</v>
      </c>
      <c r="AS51" s="196">
        <v>0</v>
      </c>
      <c r="AT51" s="196">
        <v>26.9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19.829999999999998</v>
      </c>
      <c r="G52" s="196">
        <v>0</v>
      </c>
      <c r="H52" s="196">
        <v>0</v>
      </c>
      <c r="I52" s="196">
        <v>0</v>
      </c>
      <c r="J52" s="196">
        <v>0</v>
      </c>
      <c r="K52" s="196">
        <v>0.16</v>
      </c>
      <c r="L52" s="196">
        <v>271.05</v>
      </c>
      <c r="M52" s="196">
        <v>0.94</v>
      </c>
      <c r="N52" s="196">
        <v>1.21</v>
      </c>
      <c r="O52" s="196">
        <v>0</v>
      </c>
      <c r="P52" s="196">
        <v>4.49</v>
      </c>
      <c r="Q52" s="196">
        <v>3.41</v>
      </c>
      <c r="R52" s="196">
        <v>0.34</v>
      </c>
      <c r="S52" s="196">
        <v>3.27</v>
      </c>
      <c r="T52" s="196">
        <v>0</v>
      </c>
      <c r="U52" s="196">
        <v>0.85</v>
      </c>
      <c r="V52" s="196">
        <v>0.14000000000000001</v>
      </c>
      <c r="W52" s="196">
        <v>0.46</v>
      </c>
      <c r="X52" s="196">
        <v>1</v>
      </c>
      <c r="Y52" s="196">
        <v>0</v>
      </c>
      <c r="Z52" s="196">
        <v>2.4</v>
      </c>
      <c r="AA52" s="196">
        <v>0.78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12.63</v>
      </c>
      <c r="AL52" s="196">
        <v>0</v>
      </c>
      <c r="AM52" s="196">
        <v>0</v>
      </c>
      <c r="AN52" s="196">
        <v>0</v>
      </c>
      <c r="AO52" s="196">
        <v>87.01</v>
      </c>
      <c r="AP52" s="196">
        <v>114.2</v>
      </c>
      <c r="AQ52" s="196">
        <v>0</v>
      </c>
      <c r="AR52" s="196">
        <v>0</v>
      </c>
      <c r="AS52" s="196">
        <v>0</v>
      </c>
      <c r="AT52" s="196">
        <v>26.9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19.829999999999998</v>
      </c>
      <c r="G53" s="196">
        <v>0</v>
      </c>
      <c r="H53" s="196">
        <v>0</v>
      </c>
      <c r="I53" s="196">
        <v>0</v>
      </c>
      <c r="J53" s="196">
        <v>0</v>
      </c>
      <c r="K53" s="196">
        <v>0.16</v>
      </c>
      <c r="L53" s="196">
        <v>271.05</v>
      </c>
      <c r="M53" s="196">
        <v>0.94</v>
      </c>
      <c r="N53" s="196">
        <v>1.21</v>
      </c>
      <c r="O53" s="196">
        <v>0</v>
      </c>
      <c r="P53" s="196">
        <v>4.49</v>
      </c>
      <c r="Q53" s="196">
        <v>3.41</v>
      </c>
      <c r="R53" s="196">
        <v>0.34</v>
      </c>
      <c r="S53" s="196">
        <v>3.27</v>
      </c>
      <c r="T53" s="196">
        <v>0</v>
      </c>
      <c r="U53" s="196">
        <v>0.85</v>
      </c>
      <c r="V53" s="196">
        <v>0.14000000000000001</v>
      </c>
      <c r="W53" s="196">
        <v>0.46</v>
      </c>
      <c r="X53" s="196">
        <v>1</v>
      </c>
      <c r="Y53" s="196">
        <v>0</v>
      </c>
      <c r="Z53" s="196">
        <v>2.4</v>
      </c>
      <c r="AA53" s="196">
        <v>0.78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12.63</v>
      </c>
      <c r="AL53" s="196">
        <v>0</v>
      </c>
      <c r="AM53" s="196">
        <v>0</v>
      </c>
      <c r="AN53" s="196">
        <v>0</v>
      </c>
      <c r="AO53" s="196">
        <v>87.01</v>
      </c>
      <c r="AP53" s="196">
        <v>114.2</v>
      </c>
      <c r="AQ53" s="196">
        <v>0</v>
      </c>
      <c r="AR53" s="196">
        <v>0</v>
      </c>
      <c r="AS53" s="196">
        <v>0</v>
      </c>
      <c r="AT53" s="196">
        <v>26.9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19.829999999999998</v>
      </c>
      <c r="G54" s="196">
        <v>0</v>
      </c>
      <c r="H54" s="196">
        <v>0</v>
      </c>
      <c r="I54" s="196">
        <v>0</v>
      </c>
      <c r="J54" s="196">
        <v>0</v>
      </c>
      <c r="K54" s="196">
        <v>4.68</v>
      </c>
      <c r="L54" s="196">
        <v>271.05</v>
      </c>
      <c r="M54" s="196">
        <v>0.94</v>
      </c>
      <c r="N54" s="196">
        <v>1.21</v>
      </c>
      <c r="O54" s="196">
        <v>0</v>
      </c>
      <c r="P54" s="196">
        <v>4.49</v>
      </c>
      <c r="Q54" s="196">
        <v>3.41</v>
      </c>
      <c r="R54" s="196">
        <v>10.3</v>
      </c>
      <c r="S54" s="196">
        <v>3.27</v>
      </c>
      <c r="T54" s="196">
        <v>0</v>
      </c>
      <c r="U54" s="196">
        <v>0.85</v>
      </c>
      <c r="V54" s="196">
        <v>4.37</v>
      </c>
      <c r="W54" s="196">
        <v>9.0399999999999991</v>
      </c>
      <c r="X54" s="196">
        <v>1</v>
      </c>
      <c r="Y54" s="196">
        <v>0</v>
      </c>
      <c r="Z54" s="196">
        <v>8.3699999999999992</v>
      </c>
      <c r="AA54" s="196">
        <v>15.8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12.63</v>
      </c>
      <c r="AL54" s="196">
        <v>0</v>
      </c>
      <c r="AM54" s="196">
        <v>0</v>
      </c>
      <c r="AN54" s="196">
        <v>0</v>
      </c>
      <c r="AO54" s="196">
        <v>87.01</v>
      </c>
      <c r="AP54" s="196">
        <v>114.2</v>
      </c>
      <c r="AQ54" s="196">
        <v>0</v>
      </c>
      <c r="AR54" s="196">
        <v>0</v>
      </c>
      <c r="AS54" s="196">
        <v>0</v>
      </c>
      <c r="AT54" s="196">
        <v>26.9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19.66</v>
      </c>
      <c r="G55" s="196">
        <v>0</v>
      </c>
      <c r="H55" s="196">
        <v>0</v>
      </c>
      <c r="I55" s="196">
        <v>0</v>
      </c>
      <c r="J55" s="196">
        <v>0</v>
      </c>
      <c r="K55" s="196">
        <v>4.68</v>
      </c>
      <c r="L55" s="196">
        <v>271.06</v>
      </c>
      <c r="M55" s="196">
        <v>0.94</v>
      </c>
      <c r="N55" s="196">
        <v>1.21</v>
      </c>
      <c r="O55" s="196">
        <v>0</v>
      </c>
      <c r="P55" s="196">
        <v>4.49</v>
      </c>
      <c r="Q55" s="196">
        <v>3.41</v>
      </c>
      <c r="R55" s="196">
        <v>10.3</v>
      </c>
      <c r="S55" s="196">
        <v>3.27</v>
      </c>
      <c r="T55" s="196">
        <v>0</v>
      </c>
      <c r="U55" s="196">
        <v>0.85</v>
      </c>
      <c r="V55" s="196">
        <v>4.37</v>
      </c>
      <c r="W55" s="196">
        <v>9.0399999999999991</v>
      </c>
      <c r="X55" s="196">
        <v>15.32</v>
      </c>
      <c r="Y55" s="196">
        <v>0</v>
      </c>
      <c r="Z55" s="196">
        <v>26.82</v>
      </c>
      <c r="AA55" s="196">
        <v>15.8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87.01</v>
      </c>
      <c r="AP55" s="196">
        <v>114.2</v>
      </c>
      <c r="AQ55" s="196">
        <v>0</v>
      </c>
      <c r="AR55" s="196">
        <v>0</v>
      </c>
      <c r="AS55" s="196">
        <v>0</v>
      </c>
      <c r="AT55" s="196">
        <v>26.9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19.66</v>
      </c>
      <c r="G56" s="196">
        <v>0</v>
      </c>
      <c r="H56" s="196">
        <v>0</v>
      </c>
      <c r="I56" s="196">
        <v>0</v>
      </c>
      <c r="J56" s="196">
        <v>0</v>
      </c>
      <c r="K56" s="196">
        <v>4.68</v>
      </c>
      <c r="L56" s="196">
        <v>271.06</v>
      </c>
      <c r="M56" s="196">
        <v>0.94</v>
      </c>
      <c r="N56" s="196">
        <v>1.21</v>
      </c>
      <c r="O56" s="196">
        <v>0</v>
      </c>
      <c r="P56" s="196">
        <v>4.49</v>
      </c>
      <c r="Q56" s="196">
        <v>3.41</v>
      </c>
      <c r="R56" s="196">
        <v>10.3</v>
      </c>
      <c r="S56" s="196">
        <v>3.27</v>
      </c>
      <c r="T56" s="196">
        <v>0</v>
      </c>
      <c r="U56" s="196">
        <v>0.85</v>
      </c>
      <c r="V56" s="196">
        <v>4.37</v>
      </c>
      <c r="W56" s="196">
        <v>9.0399999999999991</v>
      </c>
      <c r="X56" s="196">
        <v>15.67</v>
      </c>
      <c r="Y56" s="196">
        <v>0</v>
      </c>
      <c r="Z56" s="196">
        <v>26.82</v>
      </c>
      <c r="AA56" s="196">
        <v>15.8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87.01</v>
      </c>
      <c r="AP56" s="196">
        <v>114.2</v>
      </c>
      <c r="AQ56" s="196">
        <v>0</v>
      </c>
      <c r="AR56" s="196">
        <v>0</v>
      </c>
      <c r="AS56" s="196">
        <v>0</v>
      </c>
      <c r="AT56" s="196">
        <v>26.9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19.66</v>
      </c>
      <c r="G57" s="196">
        <v>0</v>
      </c>
      <c r="H57" s="196">
        <v>0</v>
      </c>
      <c r="I57" s="196">
        <v>0</v>
      </c>
      <c r="J57" s="196">
        <v>0</v>
      </c>
      <c r="K57" s="196">
        <v>4.68</v>
      </c>
      <c r="L57" s="196">
        <v>271.06</v>
      </c>
      <c r="M57" s="196">
        <v>0.94</v>
      </c>
      <c r="N57" s="196">
        <v>1.21</v>
      </c>
      <c r="O57" s="196">
        <v>0</v>
      </c>
      <c r="P57" s="196">
        <v>4.49</v>
      </c>
      <c r="Q57" s="196">
        <v>3.41</v>
      </c>
      <c r="R57" s="196">
        <v>10.3</v>
      </c>
      <c r="S57" s="196">
        <v>3.27</v>
      </c>
      <c r="T57" s="196">
        <v>0</v>
      </c>
      <c r="U57" s="196">
        <v>0.85</v>
      </c>
      <c r="V57" s="196">
        <v>4.37</v>
      </c>
      <c r="W57" s="196">
        <v>9.0399999999999991</v>
      </c>
      <c r="X57" s="196">
        <v>15.67</v>
      </c>
      <c r="Y57" s="196">
        <v>0</v>
      </c>
      <c r="Z57" s="196">
        <v>26.82</v>
      </c>
      <c r="AA57" s="196">
        <v>15.8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87.01</v>
      </c>
      <c r="AP57" s="196">
        <v>114.2</v>
      </c>
      <c r="AQ57" s="196">
        <v>0</v>
      </c>
      <c r="AR57" s="196">
        <v>0</v>
      </c>
      <c r="AS57" s="196">
        <v>0</v>
      </c>
      <c r="AT57" s="196">
        <v>26.9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19.66</v>
      </c>
      <c r="G58" s="196">
        <v>0</v>
      </c>
      <c r="H58" s="196">
        <v>0</v>
      </c>
      <c r="I58" s="196">
        <v>0</v>
      </c>
      <c r="J58" s="196">
        <v>0</v>
      </c>
      <c r="K58" s="196">
        <v>4.68</v>
      </c>
      <c r="L58" s="196">
        <v>271.06</v>
      </c>
      <c r="M58" s="196">
        <v>0.94</v>
      </c>
      <c r="N58" s="196">
        <v>1.21</v>
      </c>
      <c r="O58" s="196">
        <v>0</v>
      </c>
      <c r="P58" s="196">
        <v>4.49</v>
      </c>
      <c r="Q58" s="196">
        <v>3.41</v>
      </c>
      <c r="R58" s="196">
        <v>10.3</v>
      </c>
      <c r="S58" s="196">
        <v>3.27</v>
      </c>
      <c r="T58" s="196">
        <v>0</v>
      </c>
      <c r="U58" s="196">
        <v>0.85</v>
      </c>
      <c r="V58" s="196">
        <v>4.37</v>
      </c>
      <c r="W58" s="196">
        <v>9.0399999999999991</v>
      </c>
      <c r="X58" s="196">
        <v>15.67</v>
      </c>
      <c r="Y58" s="196">
        <v>0</v>
      </c>
      <c r="Z58" s="196">
        <v>26.82</v>
      </c>
      <c r="AA58" s="196">
        <v>15.8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87.01</v>
      </c>
      <c r="AP58" s="196">
        <v>114.2</v>
      </c>
      <c r="AQ58" s="196">
        <v>0</v>
      </c>
      <c r="AR58" s="196">
        <v>0</v>
      </c>
      <c r="AS58" s="196">
        <v>0</v>
      </c>
      <c r="AT58" s="196">
        <v>26.9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19.66</v>
      </c>
      <c r="G59" s="196">
        <v>0</v>
      </c>
      <c r="H59" s="196">
        <v>0</v>
      </c>
      <c r="I59" s="196">
        <v>0</v>
      </c>
      <c r="J59" s="196">
        <v>0</v>
      </c>
      <c r="K59" s="196">
        <v>4.68</v>
      </c>
      <c r="L59" s="196">
        <v>271.06</v>
      </c>
      <c r="M59" s="196">
        <v>0.94</v>
      </c>
      <c r="N59" s="196">
        <v>1.21</v>
      </c>
      <c r="O59" s="196">
        <v>0</v>
      </c>
      <c r="P59" s="196">
        <v>4.49</v>
      </c>
      <c r="Q59" s="196">
        <v>3.41</v>
      </c>
      <c r="R59" s="196">
        <v>10.3</v>
      </c>
      <c r="S59" s="196">
        <v>3.27</v>
      </c>
      <c r="T59" s="196">
        <v>0</v>
      </c>
      <c r="U59" s="196">
        <v>0.85</v>
      </c>
      <c r="V59" s="196">
        <v>4.37</v>
      </c>
      <c r="W59" s="196">
        <v>9.0399999999999991</v>
      </c>
      <c r="X59" s="196">
        <v>15.67</v>
      </c>
      <c r="Y59" s="196">
        <v>0</v>
      </c>
      <c r="Z59" s="196">
        <v>26.82</v>
      </c>
      <c r="AA59" s="196">
        <v>15.8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87.01</v>
      </c>
      <c r="AP59" s="196">
        <v>114.2</v>
      </c>
      <c r="AQ59" s="196">
        <v>0</v>
      </c>
      <c r="AR59" s="196">
        <v>0</v>
      </c>
      <c r="AS59" s="196">
        <v>0</v>
      </c>
      <c r="AT59" s="196">
        <v>26.9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19.66</v>
      </c>
      <c r="G60" s="196">
        <v>0</v>
      </c>
      <c r="H60" s="196">
        <v>0</v>
      </c>
      <c r="I60" s="196">
        <v>0</v>
      </c>
      <c r="J60" s="196">
        <v>0</v>
      </c>
      <c r="K60" s="196">
        <v>4.68</v>
      </c>
      <c r="L60" s="196">
        <v>271.06</v>
      </c>
      <c r="M60" s="196">
        <v>0.94</v>
      </c>
      <c r="N60" s="196">
        <v>1.21</v>
      </c>
      <c r="O60" s="196">
        <v>0</v>
      </c>
      <c r="P60" s="196">
        <v>4.49</v>
      </c>
      <c r="Q60" s="196">
        <v>3.41</v>
      </c>
      <c r="R60" s="196">
        <v>10.3</v>
      </c>
      <c r="S60" s="196">
        <v>3.27</v>
      </c>
      <c r="T60" s="196">
        <v>0</v>
      </c>
      <c r="U60" s="196">
        <v>0.85</v>
      </c>
      <c r="V60" s="196">
        <v>4.37</v>
      </c>
      <c r="W60" s="196">
        <v>9.0399999999999991</v>
      </c>
      <c r="X60" s="196">
        <v>1</v>
      </c>
      <c r="Y60" s="196">
        <v>0</v>
      </c>
      <c r="Z60" s="196">
        <v>26.82</v>
      </c>
      <c r="AA60" s="196">
        <v>15.8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87.01</v>
      </c>
      <c r="AP60" s="196">
        <v>114.2</v>
      </c>
      <c r="AQ60" s="196">
        <v>0</v>
      </c>
      <c r="AR60" s="196">
        <v>0</v>
      </c>
      <c r="AS60" s="196">
        <v>0</v>
      </c>
      <c r="AT60" s="196">
        <v>26.9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19.66</v>
      </c>
      <c r="G61" s="196">
        <v>0</v>
      </c>
      <c r="H61" s="196">
        <v>0</v>
      </c>
      <c r="I61" s="196">
        <v>0</v>
      </c>
      <c r="J61" s="196">
        <v>0</v>
      </c>
      <c r="K61" s="196">
        <v>4.68</v>
      </c>
      <c r="L61" s="196">
        <v>271.06</v>
      </c>
      <c r="M61" s="196">
        <v>0.94</v>
      </c>
      <c r="N61" s="196">
        <v>1.21</v>
      </c>
      <c r="O61" s="196">
        <v>0</v>
      </c>
      <c r="P61" s="196">
        <v>4.49</v>
      </c>
      <c r="Q61" s="196">
        <v>3.41</v>
      </c>
      <c r="R61" s="196">
        <v>10.3</v>
      </c>
      <c r="S61" s="196">
        <v>3.27</v>
      </c>
      <c r="T61" s="196">
        <v>0</v>
      </c>
      <c r="U61" s="196">
        <v>0.85</v>
      </c>
      <c r="V61" s="196">
        <v>4.37</v>
      </c>
      <c r="W61" s="196">
        <v>9.0399999999999991</v>
      </c>
      <c r="X61" s="196">
        <v>1</v>
      </c>
      <c r="Y61" s="196">
        <v>0</v>
      </c>
      <c r="Z61" s="196">
        <v>26.82</v>
      </c>
      <c r="AA61" s="196">
        <v>15.8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87.01</v>
      </c>
      <c r="AP61" s="196">
        <v>114.2</v>
      </c>
      <c r="AQ61" s="196">
        <v>0</v>
      </c>
      <c r="AR61" s="196">
        <v>0</v>
      </c>
      <c r="AS61" s="196">
        <v>0</v>
      </c>
      <c r="AT61" s="196">
        <v>26.9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19.66</v>
      </c>
      <c r="G62" s="196">
        <v>0</v>
      </c>
      <c r="H62" s="196">
        <v>0</v>
      </c>
      <c r="I62" s="196">
        <v>0</v>
      </c>
      <c r="J62" s="196">
        <v>0</v>
      </c>
      <c r="K62" s="196">
        <v>4.68</v>
      </c>
      <c r="L62" s="196">
        <v>271.06</v>
      </c>
      <c r="M62" s="196">
        <v>0.94</v>
      </c>
      <c r="N62" s="196">
        <v>1.21</v>
      </c>
      <c r="O62" s="196">
        <v>0</v>
      </c>
      <c r="P62" s="196">
        <v>4.49</v>
      </c>
      <c r="Q62" s="196">
        <v>3.41</v>
      </c>
      <c r="R62" s="196">
        <v>10.3</v>
      </c>
      <c r="S62" s="196">
        <v>3.27</v>
      </c>
      <c r="T62" s="196">
        <v>0</v>
      </c>
      <c r="U62" s="196">
        <v>0.85</v>
      </c>
      <c r="V62" s="196">
        <v>4.37</v>
      </c>
      <c r="W62" s="196">
        <v>9.0399999999999991</v>
      </c>
      <c r="X62" s="196">
        <v>1</v>
      </c>
      <c r="Y62" s="196">
        <v>0</v>
      </c>
      <c r="Z62" s="196">
        <v>8.3699999999999992</v>
      </c>
      <c r="AA62" s="196">
        <v>15.8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87.01</v>
      </c>
      <c r="AP62" s="196">
        <v>114.2</v>
      </c>
      <c r="AQ62" s="196">
        <v>0</v>
      </c>
      <c r="AR62" s="196">
        <v>0</v>
      </c>
      <c r="AS62" s="196">
        <v>0</v>
      </c>
      <c r="AT62" s="196">
        <v>26.9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19.66</v>
      </c>
      <c r="G63" s="196">
        <v>0</v>
      </c>
      <c r="H63" s="196">
        <v>0</v>
      </c>
      <c r="I63" s="196">
        <v>0</v>
      </c>
      <c r="J63" s="196">
        <v>0</v>
      </c>
      <c r="K63" s="196">
        <v>0.16</v>
      </c>
      <c r="L63" s="196">
        <v>271.06</v>
      </c>
      <c r="M63" s="196">
        <v>0.94</v>
      </c>
      <c r="N63" s="196">
        <v>1.21</v>
      </c>
      <c r="O63" s="196">
        <v>0</v>
      </c>
      <c r="P63" s="196">
        <v>4.49</v>
      </c>
      <c r="Q63" s="196">
        <v>3.41</v>
      </c>
      <c r="R63" s="196">
        <v>0.34</v>
      </c>
      <c r="S63" s="196">
        <v>3.27</v>
      </c>
      <c r="T63" s="196">
        <v>0</v>
      </c>
      <c r="U63" s="196">
        <v>0.85</v>
      </c>
      <c r="V63" s="196">
        <v>0.14000000000000001</v>
      </c>
      <c r="W63" s="196">
        <v>0.46</v>
      </c>
      <c r="X63" s="196">
        <v>1</v>
      </c>
      <c r="Y63" s="196">
        <v>0</v>
      </c>
      <c r="Z63" s="196">
        <v>2.4</v>
      </c>
      <c r="AA63" s="196">
        <v>0.78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87.01</v>
      </c>
      <c r="AP63" s="196">
        <v>114.2</v>
      </c>
      <c r="AQ63" s="196">
        <v>0</v>
      </c>
      <c r="AR63" s="196">
        <v>0</v>
      </c>
      <c r="AS63" s="196">
        <v>0</v>
      </c>
      <c r="AT63" s="196">
        <v>26.9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19.66</v>
      </c>
      <c r="G64" s="196">
        <v>0</v>
      </c>
      <c r="H64" s="196">
        <v>0</v>
      </c>
      <c r="I64" s="196">
        <v>0</v>
      </c>
      <c r="J64" s="196">
        <v>0</v>
      </c>
      <c r="K64" s="196">
        <v>0.16</v>
      </c>
      <c r="L64" s="196">
        <v>271.06</v>
      </c>
      <c r="M64" s="196">
        <v>0.94</v>
      </c>
      <c r="N64" s="196">
        <v>1.21</v>
      </c>
      <c r="O64" s="196">
        <v>0</v>
      </c>
      <c r="P64" s="196">
        <v>4.49</v>
      </c>
      <c r="Q64" s="196">
        <v>3.41</v>
      </c>
      <c r="R64" s="196">
        <v>0.34</v>
      </c>
      <c r="S64" s="196">
        <v>3.27</v>
      </c>
      <c r="T64" s="196">
        <v>0</v>
      </c>
      <c r="U64" s="196">
        <v>0.85</v>
      </c>
      <c r="V64" s="196">
        <v>0.14000000000000001</v>
      </c>
      <c r="W64" s="196">
        <v>0.46</v>
      </c>
      <c r="X64" s="196">
        <v>1</v>
      </c>
      <c r="Y64" s="196">
        <v>0</v>
      </c>
      <c r="Z64" s="196">
        <v>2.4</v>
      </c>
      <c r="AA64" s="196">
        <v>0.78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87.01</v>
      </c>
      <c r="AP64" s="196">
        <v>114.2</v>
      </c>
      <c r="AQ64" s="196">
        <v>0</v>
      </c>
      <c r="AR64" s="196">
        <v>0</v>
      </c>
      <c r="AS64" s="196">
        <v>0</v>
      </c>
      <c r="AT64" s="196">
        <v>26.9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19.66</v>
      </c>
      <c r="G65" s="196">
        <v>0</v>
      </c>
      <c r="H65" s="196">
        <v>0</v>
      </c>
      <c r="I65" s="196">
        <v>0</v>
      </c>
      <c r="J65" s="196">
        <v>0</v>
      </c>
      <c r="K65" s="196">
        <v>0.16</v>
      </c>
      <c r="L65" s="196">
        <v>271.06</v>
      </c>
      <c r="M65" s="196">
        <v>0.94</v>
      </c>
      <c r="N65" s="196">
        <v>1.21</v>
      </c>
      <c r="O65" s="196">
        <v>0</v>
      </c>
      <c r="P65" s="196">
        <v>4.49</v>
      </c>
      <c r="Q65" s="196">
        <v>3.41</v>
      </c>
      <c r="R65" s="196">
        <v>0.34</v>
      </c>
      <c r="S65" s="196">
        <v>3.26</v>
      </c>
      <c r="T65" s="196">
        <v>0</v>
      </c>
      <c r="U65" s="196">
        <v>0.85</v>
      </c>
      <c r="V65" s="196">
        <v>0.14000000000000001</v>
      </c>
      <c r="W65" s="196">
        <v>0.46</v>
      </c>
      <c r="X65" s="196">
        <v>1</v>
      </c>
      <c r="Y65" s="196">
        <v>0</v>
      </c>
      <c r="Z65" s="196">
        <v>2.4</v>
      </c>
      <c r="AA65" s="196">
        <v>0.78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87.01</v>
      </c>
      <c r="AP65" s="196">
        <v>114.2</v>
      </c>
      <c r="AQ65" s="196">
        <v>0</v>
      </c>
      <c r="AR65" s="196">
        <v>0</v>
      </c>
      <c r="AS65" s="196">
        <v>0</v>
      </c>
      <c r="AT65" s="196">
        <v>26.9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19.66</v>
      </c>
      <c r="G66" s="196">
        <v>0</v>
      </c>
      <c r="H66" s="196">
        <v>0</v>
      </c>
      <c r="I66" s="196">
        <v>0</v>
      </c>
      <c r="J66" s="196">
        <v>0</v>
      </c>
      <c r="K66" s="196">
        <v>0.16</v>
      </c>
      <c r="L66" s="196">
        <v>220.78</v>
      </c>
      <c r="M66" s="196">
        <v>0.94</v>
      </c>
      <c r="N66" s="196">
        <v>1.21</v>
      </c>
      <c r="O66" s="196">
        <v>0</v>
      </c>
      <c r="P66" s="196">
        <v>4.49</v>
      </c>
      <c r="Q66" s="196">
        <v>3.41</v>
      </c>
      <c r="R66" s="196">
        <v>0.34</v>
      </c>
      <c r="S66" s="196">
        <v>3.26</v>
      </c>
      <c r="T66" s="196">
        <v>0</v>
      </c>
      <c r="U66" s="196">
        <v>0.85</v>
      </c>
      <c r="V66" s="196">
        <v>0.14000000000000001</v>
      </c>
      <c r="W66" s="196">
        <v>0.46</v>
      </c>
      <c r="X66" s="196">
        <v>1</v>
      </c>
      <c r="Y66" s="196">
        <v>0</v>
      </c>
      <c r="Z66" s="196">
        <v>2.4</v>
      </c>
      <c r="AA66" s="196">
        <v>0.78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87.01</v>
      </c>
      <c r="AP66" s="196">
        <v>114.2</v>
      </c>
      <c r="AQ66" s="196">
        <v>0</v>
      </c>
      <c r="AR66" s="196">
        <v>0</v>
      </c>
      <c r="AS66" s="196">
        <v>0</v>
      </c>
      <c r="AT66" s="196">
        <v>26.9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19.66</v>
      </c>
      <c r="G67" s="196">
        <v>0</v>
      </c>
      <c r="H67" s="196">
        <v>0</v>
      </c>
      <c r="I67" s="196">
        <v>0</v>
      </c>
      <c r="J67" s="196">
        <v>0</v>
      </c>
      <c r="K67" s="196">
        <v>0.16</v>
      </c>
      <c r="L67" s="196">
        <v>143.44</v>
      </c>
      <c r="M67" s="196">
        <v>0.94</v>
      </c>
      <c r="N67" s="196">
        <v>1.21</v>
      </c>
      <c r="O67" s="196">
        <v>0</v>
      </c>
      <c r="P67" s="196">
        <v>4.49</v>
      </c>
      <c r="Q67" s="196">
        <v>3.41</v>
      </c>
      <c r="R67" s="196">
        <v>0.4</v>
      </c>
      <c r="S67" s="196">
        <v>3.27</v>
      </c>
      <c r="T67" s="196">
        <v>0</v>
      </c>
      <c r="U67" s="196">
        <v>0.85</v>
      </c>
      <c r="V67" s="196">
        <v>0.14000000000000001</v>
      </c>
      <c r="W67" s="196">
        <v>9.0399999999999991</v>
      </c>
      <c r="X67" s="196">
        <v>15.67</v>
      </c>
      <c r="Y67" s="196">
        <v>0</v>
      </c>
      <c r="Z67" s="196">
        <v>8.3699999999999992</v>
      </c>
      <c r="AA67" s="196">
        <v>0.78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87.01</v>
      </c>
      <c r="AP67" s="196">
        <v>114.2</v>
      </c>
      <c r="AQ67" s="196">
        <v>0</v>
      </c>
      <c r="AR67" s="196">
        <v>0</v>
      </c>
      <c r="AS67" s="196">
        <v>0</v>
      </c>
      <c r="AT67" s="196">
        <v>26.9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19.66</v>
      </c>
      <c r="G68" s="196">
        <v>0</v>
      </c>
      <c r="H68" s="196">
        <v>0</v>
      </c>
      <c r="I68" s="196">
        <v>0</v>
      </c>
      <c r="J68" s="196">
        <v>0</v>
      </c>
      <c r="K68" s="196">
        <v>0.16</v>
      </c>
      <c r="L68" s="196">
        <v>85.44</v>
      </c>
      <c r="M68" s="196">
        <v>0.94</v>
      </c>
      <c r="N68" s="196">
        <v>1.21</v>
      </c>
      <c r="O68" s="196">
        <v>0</v>
      </c>
      <c r="P68" s="196">
        <v>4.49</v>
      </c>
      <c r="Q68" s="196">
        <v>3.41</v>
      </c>
      <c r="R68" s="196">
        <v>0.34</v>
      </c>
      <c r="S68" s="196">
        <v>3.27</v>
      </c>
      <c r="T68" s="196">
        <v>0</v>
      </c>
      <c r="U68" s="196">
        <v>0.85</v>
      </c>
      <c r="V68" s="196">
        <v>0.14000000000000001</v>
      </c>
      <c r="W68" s="196">
        <v>9.0399999999999991</v>
      </c>
      <c r="X68" s="196">
        <v>15.67</v>
      </c>
      <c r="Y68" s="196">
        <v>0</v>
      </c>
      <c r="Z68" s="196">
        <v>8.3699999999999992</v>
      </c>
      <c r="AA68" s="196">
        <v>0.78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11.68</v>
      </c>
      <c r="AL68" s="196">
        <v>0</v>
      </c>
      <c r="AM68" s="196">
        <v>0</v>
      </c>
      <c r="AN68" s="196">
        <v>0</v>
      </c>
      <c r="AO68" s="196">
        <v>87.01</v>
      </c>
      <c r="AP68" s="196">
        <v>114.2</v>
      </c>
      <c r="AQ68" s="196">
        <v>0</v>
      </c>
      <c r="AR68" s="196">
        <v>0</v>
      </c>
      <c r="AS68" s="196">
        <v>0</v>
      </c>
      <c r="AT68" s="196">
        <v>26.9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19.66</v>
      </c>
      <c r="G69" s="196">
        <v>0</v>
      </c>
      <c r="H69" s="196">
        <v>0</v>
      </c>
      <c r="I69" s="196">
        <v>0</v>
      </c>
      <c r="J69" s="196">
        <v>0</v>
      </c>
      <c r="K69" s="196">
        <v>0.16</v>
      </c>
      <c r="L69" s="196">
        <v>19.2</v>
      </c>
      <c r="M69" s="196">
        <v>0.94</v>
      </c>
      <c r="N69" s="196">
        <v>1.21</v>
      </c>
      <c r="O69" s="196">
        <v>0</v>
      </c>
      <c r="P69" s="196">
        <v>4.49</v>
      </c>
      <c r="Q69" s="196">
        <v>3.41</v>
      </c>
      <c r="R69" s="196">
        <v>0.34</v>
      </c>
      <c r="S69" s="196">
        <v>0.31</v>
      </c>
      <c r="T69" s="196">
        <v>0</v>
      </c>
      <c r="U69" s="196">
        <v>0.85</v>
      </c>
      <c r="V69" s="196">
        <v>0.14000000000000001</v>
      </c>
      <c r="W69" s="196">
        <v>0.46</v>
      </c>
      <c r="X69" s="196">
        <v>1.2</v>
      </c>
      <c r="Y69" s="196">
        <v>0</v>
      </c>
      <c r="Z69" s="196">
        <v>2.4</v>
      </c>
      <c r="AA69" s="196">
        <v>0.78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87.01</v>
      </c>
      <c r="AP69" s="196">
        <v>114.2</v>
      </c>
      <c r="AQ69" s="196">
        <v>0</v>
      </c>
      <c r="AR69" s="196">
        <v>0</v>
      </c>
      <c r="AS69" s="196">
        <v>0</v>
      </c>
      <c r="AT69" s="196">
        <v>26.9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19.66</v>
      </c>
      <c r="G70" s="196">
        <v>0</v>
      </c>
      <c r="H70" s="196">
        <v>0</v>
      </c>
      <c r="I70" s="196">
        <v>0</v>
      </c>
      <c r="J70" s="196">
        <v>0</v>
      </c>
      <c r="K70" s="196">
        <v>0.16</v>
      </c>
      <c r="L70" s="196">
        <v>19.2</v>
      </c>
      <c r="M70" s="196">
        <v>0.94</v>
      </c>
      <c r="N70" s="196">
        <v>1.21</v>
      </c>
      <c r="O70" s="196">
        <v>0</v>
      </c>
      <c r="P70" s="196">
        <v>4.49</v>
      </c>
      <c r="Q70" s="196">
        <v>3.41</v>
      </c>
      <c r="R70" s="196">
        <v>0.34</v>
      </c>
      <c r="S70" s="196">
        <v>0.27</v>
      </c>
      <c r="T70" s="196">
        <v>0</v>
      </c>
      <c r="U70" s="196">
        <v>0.85</v>
      </c>
      <c r="V70" s="196">
        <v>0.14000000000000001</v>
      </c>
      <c r="W70" s="196">
        <v>0.46</v>
      </c>
      <c r="X70" s="196">
        <v>1</v>
      </c>
      <c r="Y70" s="196">
        <v>0</v>
      </c>
      <c r="Z70" s="196">
        <v>2.4</v>
      </c>
      <c r="AA70" s="196">
        <v>0.78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87.01</v>
      </c>
      <c r="AP70" s="196">
        <v>114.2</v>
      </c>
      <c r="AQ70" s="196">
        <v>0</v>
      </c>
      <c r="AR70" s="196">
        <v>0</v>
      </c>
      <c r="AS70" s="196">
        <v>0</v>
      </c>
      <c r="AT70" s="196">
        <v>26.9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19.66</v>
      </c>
      <c r="G71" s="196">
        <v>0</v>
      </c>
      <c r="H71" s="196">
        <v>0</v>
      </c>
      <c r="I71" s="196">
        <v>0</v>
      </c>
      <c r="J71" s="196">
        <v>0</v>
      </c>
      <c r="K71" s="196">
        <v>0.16</v>
      </c>
      <c r="L71" s="196">
        <v>19.2</v>
      </c>
      <c r="M71" s="196">
        <v>0.94</v>
      </c>
      <c r="N71" s="196">
        <v>1.21</v>
      </c>
      <c r="O71" s="196">
        <v>0</v>
      </c>
      <c r="P71" s="196">
        <v>4.49</v>
      </c>
      <c r="Q71" s="196">
        <v>3.41</v>
      </c>
      <c r="R71" s="196">
        <v>0.34</v>
      </c>
      <c r="S71" s="196">
        <v>0.27</v>
      </c>
      <c r="T71" s="196">
        <v>0</v>
      </c>
      <c r="U71" s="196">
        <v>0.85</v>
      </c>
      <c r="V71" s="196">
        <v>0.14000000000000001</v>
      </c>
      <c r="W71" s="196">
        <v>0.46</v>
      </c>
      <c r="X71" s="196">
        <v>1</v>
      </c>
      <c r="Y71" s="196">
        <v>0</v>
      </c>
      <c r="Z71" s="196">
        <v>2.4</v>
      </c>
      <c r="AA71" s="196">
        <v>0.78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87.01</v>
      </c>
      <c r="AP71" s="196">
        <v>114.2</v>
      </c>
      <c r="AQ71" s="196">
        <v>0</v>
      </c>
      <c r="AR71" s="196">
        <v>0</v>
      </c>
      <c r="AS71" s="196">
        <v>0</v>
      </c>
      <c r="AT71" s="196">
        <v>26.9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19.66</v>
      </c>
      <c r="G72" s="196">
        <v>0</v>
      </c>
      <c r="H72" s="196">
        <v>0</v>
      </c>
      <c r="I72" s="196">
        <v>0</v>
      </c>
      <c r="J72" s="196">
        <v>0</v>
      </c>
      <c r="K72" s="196">
        <v>0.16</v>
      </c>
      <c r="L72" s="196">
        <v>19.2</v>
      </c>
      <c r="M72" s="196">
        <v>0.94</v>
      </c>
      <c r="N72" s="196">
        <v>1.21</v>
      </c>
      <c r="O72" s="196">
        <v>0</v>
      </c>
      <c r="P72" s="196">
        <v>4.49</v>
      </c>
      <c r="Q72" s="196">
        <v>3.41</v>
      </c>
      <c r="R72" s="196">
        <v>0.34</v>
      </c>
      <c r="S72" s="196">
        <v>0.27</v>
      </c>
      <c r="T72" s="196">
        <v>0</v>
      </c>
      <c r="U72" s="196">
        <v>0.85</v>
      </c>
      <c r="V72" s="196">
        <v>0.14000000000000001</v>
      </c>
      <c r="W72" s="196">
        <v>0.46</v>
      </c>
      <c r="X72" s="196">
        <v>1</v>
      </c>
      <c r="Y72" s="196">
        <v>0</v>
      </c>
      <c r="Z72" s="196">
        <v>2.4</v>
      </c>
      <c r="AA72" s="196">
        <v>0.78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87.01</v>
      </c>
      <c r="AP72" s="196">
        <v>114.2</v>
      </c>
      <c r="AQ72" s="196">
        <v>0</v>
      </c>
      <c r="AR72" s="196">
        <v>0</v>
      </c>
      <c r="AS72" s="196">
        <v>0</v>
      </c>
      <c r="AT72" s="196">
        <v>26.9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19.66</v>
      </c>
      <c r="G73" s="196">
        <v>0</v>
      </c>
      <c r="H73" s="196">
        <v>0</v>
      </c>
      <c r="I73" s="196">
        <v>0</v>
      </c>
      <c r="J73" s="196">
        <v>0</v>
      </c>
      <c r="K73" s="196">
        <v>0.16</v>
      </c>
      <c r="L73" s="196">
        <v>19.2</v>
      </c>
      <c r="M73" s="196">
        <v>0.94</v>
      </c>
      <c r="N73" s="196">
        <v>1.21</v>
      </c>
      <c r="O73" s="196">
        <v>0</v>
      </c>
      <c r="P73" s="196">
        <v>4.49</v>
      </c>
      <c r="Q73" s="196">
        <v>3.41</v>
      </c>
      <c r="R73" s="196">
        <v>0.34</v>
      </c>
      <c r="S73" s="196">
        <v>0.27</v>
      </c>
      <c r="T73" s="196">
        <v>0</v>
      </c>
      <c r="U73" s="196">
        <v>0.85</v>
      </c>
      <c r="V73" s="196">
        <v>0.14000000000000001</v>
      </c>
      <c r="W73" s="196">
        <v>0.46</v>
      </c>
      <c r="X73" s="196">
        <v>1</v>
      </c>
      <c r="Y73" s="196">
        <v>0</v>
      </c>
      <c r="Z73" s="196">
        <v>2.4</v>
      </c>
      <c r="AA73" s="196">
        <v>0.78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87.01</v>
      </c>
      <c r="AP73" s="196">
        <v>114.2</v>
      </c>
      <c r="AQ73" s="196">
        <v>0</v>
      </c>
      <c r="AR73" s="196">
        <v>0</v>
      </c>
      <c r="AS73" s="196">
        <v>0</v>
      </c>
      <c r="AT73" s="196">
        <v>26.9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19.66</v>
      </c>
      <c r="G74" s="196">
        <v>0</v>
      </c>
      <c r="H74" s="196">
        <v>0</v>
      </c>
      <c r="I74" s="196">
        <v>0</v>
      </c>
      <c r="J74" s="196">
        <v>0</v>
      </c>
      <c r="K74" s="196">
        <v>0.16</v>
      </c>
      <c r="L74" s="196">
        <v>19.2</v>
      </c>
      <c r="M74" s="196">
        <v>0.94</v>
      </c>
      <c r="N74" s="196">
        <v>1.21</v>
      </c>
      <c r="O74" s="196">
        <v>0</v>
      </c>
      <c r="P74" s="196">
        <v>4.49</v>
      </c>
      <c r="Q74" s="196">
        <v>3.41</v>
      </c>
      <c r="R74" s="196">
        <v>0.34</v>
      </c>
      <c r="S74" s="196">
        <v>0.27</v>
      </c>
      <c r="T74" s="196">
        <v>0</v>
      </c>
      <c r="U74" s="196">
        <v>0.85</v>
      </c>
      <c r="V74" s="196">
        <v>0.14000000000000001</v>
      </c>
      <c r="W74" s="196">
        <v>0.46</v>
      </c>
      <c r="X74" s="196">
        <v>1</v>
      </c>
      <c r="Y74" s="196">
        <v>0</v>
      </c>
      <c r="Z74" s="196">
        <v>2.4</v>
      </c>
      <c r="AA74" s="196">
        <v>0.78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87.01</v>
      </c>
      <c r="AP74" s="196">
        <v>114.2</v>
      </c>
      <c r="AQ74" s="196">
        <v>0</v>
      </c>
      <c r="AR74" s="196">
        <v>0</v>
      </c>
      <c r="AS74" s="196">
        <v>0</v>
      </c>
      <c r="AT74" s="196">
        <v>26.9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19.66</v>
      </c>
      <c r="G75" s="196">
        <v>0</v>
      </c>
      <c r="H75" s="196">
        <v>0</v>
      </c>
      <c r="I75" s="196">
        <v>0</v>
      </c>
      <c r="J75" s="196">
        <v>0</v>
      </c>
      <c r="K75" s="196">
        <v>0.16</v>
      </c>
      <c r="L75" s="196">
        <v>19.97</v>
      </c>
      <c r="M75" s="196">
        <v>0.94</v>
      </c>
      <c r="N75" s="196">
        <v>0.57999999999999996</v>
      </c>
      <c r="O75" s="196">
        <v>0</v>
      </c>
      <c r="P75" s="196">
        <v>4.49</v>
      </c>
      <c r="Q75" s="196">
        <v>3.41</v>
      </c>
      <c r="R75" s="196">
        <v>0.34</v>
      </c>
      <c r="S75" s="196">
        <v>0.62</v>
      </c>
      <c r="T75" s="196">
        <v>0</v>
      </c>
      <c r="U75" s="196">
        <v>0.85</v>
      </c>
      <c r="V75" s="196">
        <v>0.14000000000000001</v>
      </c>
      <c r="W75" s="196">
        <v>0.46</v>
      </c>
      <c r="X75" s="196">
        <v>1</v>
      </c>
      <c r="Y75" s="196">
        <v>0</v>
      </c>
      <c r="Z75" s="196">
        <v>2.4</v>
      </c>
      <c r="AA75" s="196">
        <v>0.78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87.01</v>
      </c>
      <c r="AP75" s="196">
        <v>114.2</v>
      </c>
      <c r="AQ75" s="196">
        <v>0</v>
      </c>
      <c r="AR75" s="196">
        <v>0</v>
      </c>
      <c r="AS75" s="196">
        <v>0</v>
      </c>
      <c r="AT75" s="196">
        <v>26.9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19.66</v>
      </c>
      <c r="G76" s="196">
        <v>0</v>
      </c>
      <c r="H76" s="196">
        <v>0</v>
      </c>
      <c r="I76" s="196">
        <v>0</v>
      </c>
      <c r="J76" s="196">
        <v>0</v>
      </c>
      <c r="K76" s="196">
        <v>0.16</v>
      </c>
      <c r="L76" s="196">
        <v>19.2</v>
      </c>
      <c r="M76" s="196">
        <v>0.94</v>
      </c>
      <c r="N76" s="196">
        <v>0.57999999999999996</v>
      </c>
      <c r="O76" s="196">
        <v>0</v>
      </c>
      <c r="P76" s="196">
        <v>4.49</v>
      </c>
      <c r="Q76" s="196">
        <v>3.41</v>
      </c>
      <c r="R76" s="196">
        <v>0.34</v>
      </c>
      <c r="S76" s="196">
        <v>0.27</v>
      </c>
      <c r="T76" s="196">
        <v>0</v>
      </c>
      <c r="U76" s="196">
        <v>0.85</v>
      </c>
      <c r="V76" s="196">
        <v>0.14000000000000001</v>
      </c>
      <c r="W76" s="196">
        <v>0.46</v>
      </c>
      <c r="X76" s="196">
        <v>1</v>
      </c>
      <c r="Y76" s="196">
        <v>0</v>
      </c>
      <c r="Z76" s="196">
        <v>2.4</v>
      </c>
      <c r="AA76" s="196">
        <v>0.78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87.01</v>
      </c>
      <c r="AP76" s="196">
        <v>114.2</v>
      </c>
      <c r="AQ76" s="196">
        <v>0</v>
      </c>
      <c r="AR76" s="196">
        <v>0</v>
      </c>
      <c r="AS76" s="196">
        <v>0</v>
      </c>
      <c r="AT76" s="196">
        <v>26.9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19.66</v>
      </c>
      <c r="G77" s="196">
        <v>0</v>
      </c>
      <c r="H77" s="196">
        <v>0</v>
      </c>
      <c r="I77" s="196">
        <v>0</v>
      </c>
      <c r="J77" s="196">
        <v>0</v>
      </c>
      <c r="K77" s="196">
        <v>0.16</v>
      </c>
      <c r="L77" s="196">
        <v>19.2</v>
      </c>
      <c r="M77" s="196">
        <v>0.94</v>
      </c>
      <c r="N77" s="196">
        <v>0.57999999999999996</v>
      </c>
      <c r="O77" s="196">
        <v>0</v>
      </c>
      <c r="P77" s="196">
        <v>4.49</v>
      </c>
      <c r="Q77" s="196">
        <v>3.41</v>
      </c>
      <c r="R77" s="196">
        <v>0.34</v>
      </c>
      <c r="S77" s="196">
        <v>0.27</v>
      </c>
      <c r="T77" s="196">
        <v>0</v>
      </c>
      <c r="U77" s="196">
        <v>0.85</v>
      </c>
      <c r="V77" s="196">
        <v>0.14000000000000001</v>
      </c>
      <c r="W77" s="196">
        <v>0.46</v>
      </c>
      <c r="X77" s="196">
        <v>1</v>
      </c>
      <c r="Y77" s="196">
        <v>0</v>
      </c>
      <c r="Z77" s="196">
        <v>2.4</v>
      </c>
      <c r="AA77" s="196">
        <v>0.78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87.01</v>
      </c>
      <c r="AP77" s="196">
        <v>114.2</v>
      </c>
      <c r="AQ77" s="196">
        <v>0</v>
      </c>
      <c r="AR77" s="196">
        <v>0</v>
      </c>
      <c r="AS77" s="196">
        <v>0</v>
      </c>
      <c r="AT77" s="196">
        <v>26.9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19.66</v>
      </c>
      <c r="G78" s="196">
        <v>0</v>
      </c>
      <c r="H78" s="196">
        <v>0</v>
      </c>
      <c r="I78" s="196">
        <v>0</v>
      </c>
      <c r="J78" s="196">
        <v>0</v>
      </c>
      <c r="K78" s="196">
        <v>0.16</v>
      </c>
      <c r="L78" s="196">
        <v>19.2</v>
      </c>
      <c r="M78" s="196">
        <v>0.94</v>
      </c>
      <c r="N78" s="196">
        <v>0.57999999999999996</v>
      </c>
      <c r="O78" s="196">
        <v>0</v>
      </c>
      <c r="P78" s="196">
        <v>4.49</v>
      </c>
      <c r="Q78" s="196">
        <v>3.41</v>
      </c>
      <c r="R78" s="196">
        <v>0.34</v>
      </c>
      <c r="S78" s="196">
        <v>0.27</v>
      </c>
      <c r="T78" s="196">
        <v>0</v>
      </c>
      <c r="U78" s="196">
        <v>0.85</v>
      </c>
      <c r="V78" s="196">
        <v>0.14000000000000001</v>
      </c>
      <c r="W78" s="196">
        <v>0.46</v>
      </c>
      <c r="X78" s="196">
        <v>1</v>
      </c>
      <c r="Y78" s="196">
        <v>0</v>
      </c>
      <c r="Z78" s="196">
        <v>2.4</v>
      </c>
      <c r="AA78" s="196">
        <v>0.78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87.01</v>
      </c>
      <c r="AP78" s="196">
        <v>114.2</v>
      </c>
      <c r="AQ78" s="196">
        <v>0</v>
      </c>
      <c r="AR78" s="196">
        <v>0</v>
      </c>
      <c r="AS78" s="196">
        <v>0</v>
      </c>
      <c r="AT78" s="196">
        <v>26.9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19.66</v>
      </c>
      <c r="G79" s="196">
        <v>0</v>
      </c>
      <c r="H79" s="196">
        <v>0</v>
      </c>
      <c r="I79" s="196">
        <v>0</v>
      </c>
      <c r="J79" s="196">
        <v>0</v>
      </c>
      <c r="K79" s="196">
        <v>0.16</v>
      </c>
      <c r="L79" s="196">
        <v>19.2</v>
      </c>
      <c r="M79" s="196">
        <v>0.94</v>
      </c>
      <c r="N79" s="196">
        <v>0.57999999999999996</v>
      </c>
      <c r="O79" s="196">
        <v>0</v>
      </c>
      <c r="P79" s="196">
        <v>4.49</v>
      </c>
      <c r="Q79" s="196">
        <v>3.41</v>
      </c>
      <c r="R79" s="196">
        <v>0.34</v>
      </c>
      <c r="S79" s="196">
        <v>0.27</v>
      </c>
      <c r="T79" s="196">
        <v>0</v>
      </c>
      <c r="U79" s="196">
        <v>0.85</v>
      </c>
      <c r="V79" s="196">
        <v>0.14000000000000001</v>
      </c>
      <c r="W79" s="196">
        <v>0.46</v>
      </c>
      <c r="X79" s="196">
        <v>1</v>
      </c>
      <c r="Y79" s="196">
        <v>0</v>
      </c>
      <c r="Z79" s="196">
        <v>2.4</v>
      </c>
      <c r="AA79" s="196">
        <v>0.78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87.01</v>
      </c>
      <c r="AP79" s="196">
        <v>114.2</v>
      </c>
      <c r="AQ79" s="196">
        <v>0</v>
      </c>
      <c r="AR79" s="196">
        <v>0</v>
      </c>
      <c r="AS79" s="196">
        <v>0</v>
      </c>
      <c r="AT79" s="196">
        <v>26.9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19.66</v>
      </c>
      <c r="G80" s="196">
        <v>0</v>
      </c>
      <c r="H80" s="196">
        <v>0</v>
      </c>
      <c r="I80" s="196">
        <v>0</v>
      </c>
      <c r="J80" s="196">
        <v>0</v>
      </c>
      <c r="K80" s="196">
        <v>0.16</v>
      </c>
      <c r="L80" s="196">
        <v>19.2</v>
      </c>
      <c r="M80" s="196">
        <v>0.94</v>
      </c>
      <c r="N80" s="196">
        <v>0.57999999999999996</v>
      </c>
      <c r="O80" s="196">
        <v>0</v>
      </c>
      <c r="P80" s="196">
        <v>4.49</v>
      </c>
      <c r="Q80" s="196">
        <v>3.41</v>
      </c>
      <c r="R80" s="196">
        <v>0.34</v>
      </c>
      <c r="S80" s="196">
        <v>0.27</v>
      </c>
      <c r="T80" s="196">
        <v>0</v>
      </c>
      <c r="U80" s="196">
        <v>0.85</v>
      </c>
      <c r="V80" s="196">
        <v>0.14000000000000001</v>
      </c>
      <c r="W80" s="196">
        <v>0.46</v>
      </c>
      <c r="X80" s="196">
        <v>1</v>
      </c>
      <c r="Y80" s="196">
        <v>0</v>
      </c>
      <c r="Z80" s="196">
        <v>2.4</v>
      </c>
      <c r="AA80" s="196">
        <v>0.78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87.01</v>
      </c>
      <c r="AP80" s="196">
        <v>114.2</v>
      </c>
      <c r="AQ80" s="196">
        <v>0</v>
      </c>
      <c r="AR80" s="196">
        <v>0</v>
      </c>
      <c r="AS80" s="196">
        <v>0</v>
      </c>
      <c r="AT80" s="196">
        <v>26.9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19.66</v>
      </c>
      <c r="G81" s="196">
        <v>0</v>
      </c>
      <c r="H81" s="196">
        <v>0</v>
      </c>
      <c r="I81" s="196">
        <v>0</v>
      </c>
      <c r="J81" s="196">
        <v>0</v>
      </c>
      <c r="K81" s="196">
        <v>0.16</v>
      </c>
      <c r="L81" s="196">
        <v>19.2</v>
      </c>
      <c r="M81" s="196">
        <v>0.94</v>
      </c>
      <c r="N81" s="196">
        <v>0.57999999999999996</v>
      </c>
      <c r="O81" s="196">
        <v>0</v>
      </c>
      <c r="P81" s="196">
        <v>4.49</v>
      </c>
      <c r="Q81" s="196">
        <v>3.41</v>
      </c>
      <c r="R81" s="196">
        <v>0.34</v>
      </c>
      <c r="S81" s="196">
        <v>0.27</v>
      </c>
      <c r="T81" s="196">
        <v>0</v>
      </c>
      <c r="U81" s="196">
        <v>0.85</v>
      </c>
      <c r="V81" s="196">
        <v>0.36</v>
      </c>
      <c r="W81" s="196">
        <v>0.46</v>
      </c>
      <c r="X81" s="196">
        <v>1</v>
      </c>
      <c r="Y81" s="196">
        <v>0</v>
      </c>
      <c r="Z81" s="196">
        <v>2.4</v>
      </c>
      <c r="AA81" s="196">
        <v>0.78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87.01</v>
      </c>
      <c r="AP81" s="196">
        <v>114.2</v>
      </c>
      <c r="AQ81" s="196">
        <v>0</v>
      </c>
      <c r="AR81" s="196">
        <v>0</v>
      </c>
      <c r="AS81" s="196">
        <v>0</v>
      </c>
      <c r="AT81" s="196">
        <v>26.9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19.66</v>
      </c>
      <c r="G82" s="196">
        <v>0</v>
      </c>
      <c r="H82" s="196">
        <v>0</v>
      </c>
      <c r="I82" s="196">
        <v>0</v>
      </c>
      <c r="J82" s="196">
        <v>0</v>
      </c>
      <c r="K82" s="196">
        <v>0.16</v>
      </c>
      <c r="L82" s="196">
        <v>19.2</v>
      </c>
      <c r="M82" s="196">
        <v>0.94</v>
      </c>
      <c r="N82" s="196">
        <v>0.57999999999999996</v>
      </c>
      <c r="O82" s="196">
        <v>0</v>
      </c>
      <c r="P82" s="196">
        <v>4.49</v>
      </c>
      <c r="Q82" s="196">
        <v>3.41</v>
      </c>
      <c r="R82" s="196">
        <v>0.34</v>
      </c>
      <c r="S82" s="196">
        <v>0.27</v>
      </c>
      <c r="T82" s="196">
        <v>0</v>
      </c>
      <c r="U82" s="196">
        <v>0.85</v>
      </c>
      <c r="V82" s="196">
        <v>0.56999999999999995</v>
      </c>
      <c r="W82" s="196">
        <v>0.46</v>
      </c>
      <c r="X82" s="196">
        <v>1</v>
      </c>
      <c r="Y82" s="196">
        <v>0</v>
      </c>
      <c r="Z82" s="196">
        <v>2.4</v>
      </c>
      <c r="AA82" s="196">
        <v>0.78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87.01</v>
      </c>
      <c r="AP82" s="196">
        <v>114.2</v>
      </c>
      <c r="AQ82" s="196">
        <v>0</v>
      </c>
      <c r="AR82" s="196">
        <v>0</v>
      </c>
      <c r="AS82" s="196">
        <v>0</v>
      </c>
      <c r="AT82" s="196">
        <v>26.9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19.66</v>
      </c>
      <c r="G83" s="196">
        <v>0</v>
      </c>
      <c r="H83" s="196">
        <v>0</v>
      </c>
      <c r="I83" s="196">
        <v>0</v>
      </c>
      <c r="J83" s="196">
        <v>0</v>
      </c>
      <c r="K83" s="196">
        <v>0.16</v>
      </c>
      <c r="L83" s="196">
        <v>19.2</v>
      </c>
      <c r="M83" s="196">
        <v>0.94</v>
      </c>
      <c r="N83" s="196">
        <v>0.57999999999999996</v>
      </c>
      <c r="O83" s="196">
        <v>0</v>
      </c>
      <c r="P83" s="196">
        <v>4.49</v>
      </c>
      <c r="Q83" s="196">
        <v>3.41</v>
      </c>
      <c r="R83" s="196">
        <v>0.34</v>
      </c>
      <c r="S83" s="196">
        <v>0.27</v>
      </c>
      <c r="T83" s="196">
        <v>0</v>
      </c>
      <c r="U83" s="196">
        <v>0.85</v>
      </c>
      <c r="V83" s="196">
        <v>0.78</v>
      </c>
      <c r="W83" s="196">
        <v>0.46</v>
      </c>
      <c r="X83" s="196">
        <v>1</v>
      </c>
      <c r="Y83" s="196">
        <v>0</v>
      </c>
      <c r="Z83" s="196">
        <v>2.58</v>
      </c>
      <c r="AA83" s="196">
        <v>0.78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87.01</v>
      </c>
      <c r="AP83" s="196">
        <v>114.2</v>
      </c>
      <c r="AQ83" s="196">
        <v>0</v>
      </c>
      <c r="AR83" s="196">
        <v>0</v>
      </c>
      <c r="AS83" s="196">
        <v>0</v>
      </c>
      <c r="AT83" s="196">
        <v>26.9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19.66</v>
      </c>
      <c r="G84" s="196">
        <v>0</v>
      </c>
      <c r="H84" s="196">
        <v>0</v>
      </c>
      <c r="I84" s="196">
        <v>0</v>
      </c>
      <c r="J84" s="196">
        <v>0</v>
      </c>
      <c r="K84" s="196">
        <v>0.16</v>
      </c>
      <c r="L84" s="196">
        <v>19.2</v>
      </c>
      <c r="M84" s="196">
        <v>0.94</v>
      </c>
      <c r="N84" s="196">
        <v>0.57999999999999996</v>
      </c>
      <c r="O84" s="196">
        <v>0</v>
      </c>
      <c r="P84" s="196">
        <v>4.49</v>
      </c>
      <c r="Q84" s="196">
        <v>3.41</v>
      </c>
      <c r="R84" s="196">
        <v>0.34</v>
      </c>
      <c r="S84" s="196">
        <v>0.27</v>
      </c>
      <c r="T84" s="196">
        <v>0</v>
      </c>
      <c r="U84" s="196">
        <v>0.85</v>
      </c>
      <c r="V84" s="196">
        <v>0.99</v>
      </c>
      <c r="W84" s="196">
        <v>0.46</v>
      </c>
      <c r="X84" s="196">
        <v>1</v>
      </c>
      <c r="Y84" s="196">
        <v>0</v>
      </c>
      <c r="Z84" s="196">
        <v>2.58</v>
      </c>
      <c r="AA84" s="196">
        <v>0.78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87.01</v>
      </c>
      <c r="AP84" s="196">
        <v>114.2</v>
      </c>
      <c r="AQ84" s="196">
        <v>0</v>
      </c>
      <c r="AR84" s="196">
        <v>0</v>
      </c>
      <c r="AS84" s="196">
        <v>0</v>
      </c>
      <c r="AT84" s="196">
        <v>26.9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19.66</v>
      </c>
      <c r="G85" s="196">
        <v>0</v>
      </c>
      <c r="H85" s="196">
        <v>0</v>
      </c>
      <c r="I85" s="196">
        <v>0</v>
      </c>
      <c r="J85" s="196">
        <v>0</v>
      </c>
      <c r="K85" s="196">
        <v>0.16</v>
      </c>
      <c r="L85" s="196">
        <v>19.2</v>
      </c>
      <c r="M85" s="196">
        <v>0.94</v>
      </c>
      <c r="N85" s="196">
        <v>0.57999999999999996</v>
      </c>
      <c r="O85" s="196">
        <v>0</v>
      </c>
      <c r="P85" s="196">
        <v>4.49</v>
      </c>
      <c r="Q85" s="196">
        <v>3.41</v>
      </c>
      <c r="R85" s="196">
        <v>0.34</v>
      </c>
      <c r="S85" s="196">
        <v>0.16</v>
      </c>
      <c r="T85" s="196">
        <v>0</v>
      </c>
      <c r="U85" s="196">
        <v>0.85</v>
      </c>
      <c r="V85" s="196">
        <v>1.21</v>
      </c>
      <c r="W85" s="196">
        <v>0.46</v>
      </c>
      <c r="X85" s="196">
        <v>1</v>
      </c>
      <c r="Y85" s="196">
        <v>0</v>
      </c>
      <c r="Z85" s="196">
        <v>2.58</v>
      </c>
      <c r="AA85" s="196">
        <v>0.78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11.68</v>
      </c>
      <c r="AL85" s="196">
        <v>0</v>
      </c>
      <c r="AM85" s="196">
        <v>0</v>
      </c>
      <c r="AN85" s="196">
        <v>0</v>
      </c>
      <c r="AO85" s="196">
        <v>87.01</v>
      </c>
      <c r="AP85" s="196">
        <v>114.2</v>
      </c>
      <c r="AQ85" s="196">
        <v>0</v>
      </c>
      <c r="AR85" s="196">
        <v>0</v>
      </c>
      <c r="AS85" s="196">
        <v>0</v>
      </c>
      <c r="AT85" s="196">
        <v>26.9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19.66</v>
      </c>
      <c r="G86" s="196">
        <v>0</v>
      </c>
      <c r="H86" s="196">
        <v>0</v>
      </c>
      <c r="I86" s="196">
        <v>0</v>
      </c>
      <c r="J86" s="196">
        <v>0</v>
      </c>
      <c r="K86" s="196">
        <v>0.16</v>
      </c>
      <c r="L86" s="196">
        <v>19.2</v>
      </c>
      <c r="M86" s="196">
        <v>0.94</v>
      </c>
      <c r="N86" s="196">
        <v>0.57999999999999996</v>
      </c>
      <c r="O86" s="196">
        <v>0</v>
      </c>
      <c r="P86" s="196">
        <v>4.49</v>
      </c>
      <c r="Q86" s="196">
        <v>3.41</v>
      </c>
      <c r="R86" s="196">
        <v>0.34</v>
      </c>
      <c r="S86" s="196">
        <v>0.27</v>
      </c>
      <c r="T86" s="196">
        <v>0</v>
      </c>
      <c r="U86" s="196">
        <v>0.85</v>
      </c>
      <c r="V86" s="196">
        <v>1.42</v>
      </c>
      <c r="W86" s="196">
        <v>0.46</v>
      </c>
      <c r="X86" s="196">
        <v>1</v>
      </c>
      <c r="Y86" s="196">
        <v>0</v>
      </c>
      <c r="Z86" s="196">
        <v>2.58</v>
      </c>
      <c r="AA86" s="196">
        <v>0.78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87.01</v>
      </c>
      <c r="AP86" s="196">
        <v>114.2</v>
      </c>
      <c r="AQ86" s="196">
        <v>0</v>
      </c>
      <c r="AR86" s="196">
        <v>0</v>
      </c>
      <c r="AS86" s="196">
        <v>0</v>
      </c>
      <c r="AT86" s="196">
        <v>26.9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19.989999999999998</v>
      </c>
      <c r="G87" s="196">
        <v>0</v>
      </c>
      <c r="H87" s="196">
        <v>0</v>
      </c>
      <c r="I87" s="196">
        <v>0</v>
      </c>
      <c r="J87" s="196">
        <v>0</v>
      </c>
      <c r="K87" s="196">
        <v>4.68</v>
      </c>
      <c r="L87" s="196">
        <v>95.1</v>
      </c>
      <c r="M87" s="196">
        <v>0.94</v>
      </c>
      <c r="N87" s="196">
        <v>0.57999999999999996</v>
      </c>
      <c r="O87" s="196">
        <v>0</v>
      </c>
      <c r="P87" s="196">
        <v>4.49</v>
      </c>
      <c r="Q87" s="196">
        <v>6.31</v>
      </c>
      <c r="R87" s="196">
        <v>6.91</v>
      </c>
      <c r="S87" s="196">
        <v>4.0999999999999996</v>
      </c>
      <c r="T87" s="196">
        <v>0</v>
      </c>
      <c r="U87" s="196">
        <v>0.85</v>
      </c>
      <c r="V87" s="196">
        <v>5.87</v>
      </c>
      <c r="W87" s="196">
        <v>9.0399999999999991</v>
      </c>
      <c r="X87" s="196">
        <v>1</v>
      </c>
      <c r="Y87" s="196">
        <v>0</v>
      </c>
      <c r="Z87" s="196">
        <v>14.85</v>
      </c>
      <c r="AA87" s="196">
        <v>15.8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11.68</v>
      </c>
      <c r="AL87" s="196">
        <v>0</v>
      </c>
      <c r="AM87" s="196">
        <v>0</v>
      </c>
      <c r="AN87" s="196">
        <v>0</v>
      </c>
      <c r="AO87" s="196">
        <v>87.01</v>
      </c>
      <c r="AP87" s="196">
        <v>114.2</v>
      </c>
      <c r="AQ87" s="196">
        <v>0</v>
      </c>
      <c r="AR87" s="196">
        <v>0</v>
      </c>
      <c r="AS87" s="196">
        <v>0</v>
      </c>
      <c r="AT87" s="196">
        <v>26.9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19.989999999999998</v>
      </c>
      <c r="G88" s="196">
        <v>0</v>
      </c>
      <c r="H88" s="196">
        <v>0</v>
      </c>
      <c r="I88" s="196">
        <v>0</v>
      </c>
      <c r="J88" s="196">
        <v>0</v>
      </c>
      <c r="K88" s="196">
        <v>4.68</v>
      </c>
      <c r="L88" s="196">
        <v>172.44</v>
      </c>
      <c r="M88" s="196">
        <v>0.94</v>
      </c>
      <c r="N88" s="196">
        <v>0.57999999999999996</v>
      </c>
      <c r="O88" s="196">
        <v>0</v>
      </c>
      <c r="P88" s="196">
        <v>4.49</v>
      </c>
      <c r="Q88" s="196">
        <v>6.31</v>
      </c>
      <c r="R88" s="196">
        <v>10.3</v>
      </c>
      <c r="S88" s="196">
        <v>4.2300000000000004</v>
      </c>
      <c r="T88" s="196">
        <v>0</v>
      </c>
      <c r="U88" s="196">
        <v>0.85</v>
      </c>
      <c r="V88" s="196">
        <v>6.08</v>
      </c>
      <c r="W88" s="196">
        <v>9.0399999999999991</v>
      </c>
      <c r="X88" s="196">
        <v>1</v>
      </c>
      <c r="Y88" s="196">
        <v>0</v>
      </c>
      <c r="Z88" s="196">
        <v>14.85</v>
      </c>
      <c r="AA88" s="196">
        <v>15.8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11.68</v>
      </c>
      <c r="AL88" s="196">
        <v>0</v>
      </c>
      <c r="AM88" s="196">
        <v>0</v>
      </c>
      <c r="AN88" s="196">
        <v>0</v>
      </c>
      <c r="AO88" s="196">
        <v>87.01</v>
      </c>
      <c r="AP88" s="196">
        <v>114.2</v>
      </c>
      <c r="AQ88" s="196">
        <v>0</v>
      </c>
      <c r="AR88" s="196">
        <v>0</v>
      </c>
      <c r="AS88" s="196">
        <v>0</v>
      </c>
      <c r="AT88" s="196">
        <v>26.9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19.989999999999998</v>
      </c>
      <c r="G89" s="196">
        <v>0</v>
      </c>
      <c r="H89" s="196">
        <v>0</v>
      </c>
      <c r="I89" s="196">
        <v>0</v>
      </c>
      <c r="J89" s="196">
        <v>0</v>
      </c>
      <c r="K89" s="196">
        <v>0.16</v>
      </c>
      <c r="L89" s="196">
        <v>249.79</v>
      </c>
      <c r="M89" s="196">
        <v>0.94</v>
      </c>
      <c r="N89" s="196">
        <v>0.57999999999999996</v>
      </c>
      <c r="O89" s="196">
        <v>0</v>
      </c>
      <c r="P89" s="196">
        <v>4.49</v>
      </c>
      <c r="Q89" s="196">
        <v>3.41</v>
      </c>
      <c r="R89" s="196">
        <v>3.4</v>
      </c>
      <c r="S89" s="196">
        <v>1.7</v>
      </c>
      <c r="T89" s="196">
        <v>0</v>
      </c>
      <c r="U89" s="196">
        <v>0.85</v>
      </c>
      <c r="V89" s="196">
        <v>2.06</v>
      </c>
      <c r="W89" s="196">
        <v>0.46</v>
      </c>
      <c r="X89" s="196">
        <v>1</v>
      </c>
      <c r="Y89" s="196">
        <v>0</v>
      </c>
      <c r="Z89" s="196">
        <v>2.58</v>
      </c>
      <c r="AA89" s="196">
        <v>0.78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11.68</v>
      </c>
      <c r="AL89" s="196">
        <v>0</v>
      </c>
      <c r="AM89" s="196">
        <v>0</v>
      </c>
      <c r="AN89" s="196">
        <v>0</v>
      </c>
      <c r="AO89" s="196">
        <v>87.01</v>
      </c>
      <c r="AP89" s="196">
        <v>114.2</v>
      </c>
      <c r="AQ89" s="196">
        <v>0</v>
      </c>
      <c r="AR89" s="196">
        <v>0</v>
      </c>
      <c r="AS89" s="196">
        <v>0</v>
      </c>
      <c r="AT89" s="196">
        <v>26.9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19.989999999999998</v>
      </c>
      <c r="G90" s="196">
        <v>0</v>
      </c>
      <c r="H90" s="196">
        <v>0</v>
      </c>
      <c r="I90" s="196">
        <v>0</v>
      </c>
      <c r="J90" s="196">
        <v>0</v>
      </c>
      <c r="K90" s="196">
        <v>0.16</v>
      </c>
      <c r="L90" s="196">
        <v>220.78</v>
      </c>
      <c r="M90" s="196">
        <v>0.94</v>
      </c>
      <c r="N90" s="196">
        <v>0.57999999999999996</v>
      </c>
      <c r="O90" s="196">
        <v>0</v>
      </c>
      <c r="P90" s="196">
        <v>4.49</v>
      </c>
      <c r="Q90" s="196">
        <v>3.41</v>
      </c>
      <c r="R90" s="196">
        <v>0.34</v>
      </c>
      <c r="S90" s="196">
        <v>0.27</v>
      </c>
      <c r="T90" s="196">
        <v>0</v>
      </c>
      <c r="U90" s="196">
        <v>0.85</v>
      </c>
      <c r="V90" s="196">
        <v>2.13</v>
      </c>
      <c r="W90" s="196">
        <v>0.46</v>
      </c>
      <c r="X90" s="196">
        <v>1</v>
      </c>
      <c r="Y90" s="196">
        <v>0</v>
      </c>
      <c r="Z90" s="196">
        <v>2.58</v>
      </c>
      <c r="AA90" s="196">
        <v>0.78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11.68</v>
      </c>
      <c r="AL90" s="196">
        <v>0</v>
      </c>
      <c r="AM90" s="196">
        <v>0</v>
      </c>
      <c r="AN90" s="196">
        <v>0</v>
      </c>
      <c r="AO90" s="196">
        <v>87.01</v>
      </c>
      <c r="AP90" s="196">
        <v>114.2</v>
      </c>
      <c r="AQ90" s="196">
        <v>0</v>
      </c>
      <c r="AR90" s="196">
        <v>0</v>
      </c>
      <c r="AS90" s="196">
        <v>0</v>
      </c>
      <c r="AT90" s="196">
        <v>26.9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20.329999999999998</v>
      </c>
      <c r="G91" s="196">
        <v>0</v>
      </c>
      <c r="H91" s="196">
        <v>0</v>
      </c>
      <c r="I91" s="196">
        <v>0</v>
      </c>
      <c r="J91" s="196">
        <v>0</v>
      </c>
      <c r="K91" s="196">
        <v>0.16</v>
      </c>
      <c r="L91" s="196">
        <v>249.79</v>
      </c>
      <c r="M91" s="196">
        <v>0.94</v>
      </c>
      <c r="N91" s="196">
        <v>0.57999999999999996</v>
      </c>
      <c r="O91" s="196">
        <v>0</v>
      </c>
      <c r="P91" s="196">
        <v>4.49</v>
      </c>
      <c r="Q91" s="196">
        <v>3.41</v>
      </c>
      <c r="R91" s="196">
        <v>0.34</v>
      </c>
      <c r="S91" s="196">
        <v>0.27</v>
      </c>
      <c r="T91" s="196">
        <v>0</v>
      </c>
      <c r="U91" s="196">
        <v>0.85</v>
      </c>
      <c r="V91" s="196">
        <v>2.13</v>
      </c>
      <c r="W91" s="196">
        <v>0.46</v>
      </c>
      <c r="X91" s="196">
        <v>1</v>
      </c>
      <c r="Y91" s="196">
        <v>0</v>
      </c>
      <c r="Z91" s="196">
        <v>2.58</v>
      </c>
      <c r="AA91" s="196">
        <v>0.78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11.68</v>
      </c>
      <c r="AL91" s="196">
        <v>0</v>
      </c>
      <c r="AM91" s="196">
        <v>0</v>
      </c>
      <c r="AN91" s="196">
        <v>0</v>
      </c>
      <c r="AO91" s="196">
        <v>87.01</v>
      </c>
      <c r="AP91" s="196">
        <v>114.2</v>
      </c>
      <c r="AQ91" s="196">
        <v>0</v>
      </c>
      <c r="AR91" s="196">
        <v>0</v>
      </c>
      <c r="AS91" s="196">
        <v>0</v>
      </c>
      <c r="AT91" s="196">
        <v>26.9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20.329999999999998</v>
      </c>
      <c r="G92" s="196">
        <v>0</v>
      </c>
      <c r="H92" s="196">
        <v>0</v>
      </c>
      <c r="I92" s="196">
        <v>0</v>
      </c>
      <c r="J92" s="196">
        <v>0</v>
      </c>
      <c r="K92" s="196">
        <v>0.16</v>
      </c>
      <c r="L92" s="196">
        <v>249.79</v>
      </c>
      <c r="M92" s="196">
        <v>0.94</v>
      </c>
      <c r="N92" s="196">
        <v>0.57999999999999996</v>
      </c>
      <c r="O92" s="196">
        <v>0</v>
      </c>
      <c r="P92" s="196">
        <v>4.49</v>
      </c>
      <c r="Q92" s="196">
        <v>3.41</v>
      </c>
      <c r="R92" s="196">
        <v>0.34</v>
      </c>
      <c r="S92" s="196">
        <v>0.27</v>
      </c>
      <c r="T92" s="196">
        <v>0</v>
      </c>
      <c r="U92" s="196">
        <v>0.85</v>
      </c>
      <c r="V92" s="196">
        <v>2.13</v>
      </c>
      <c r="W92" s="196">
        <v>0.46</v>
      </c>
      <c r="X92" s="196">
        <v>1</v>
      </c>
      <c r="Y92" s="196">
        <v>0</v>
      </c>
      <c r="Z92" s="196">
        <v>2.58</v>
      </c>
      <c r="AA92" s="196">
        <v>0.78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87.01</v>
      </c>
      <c r="AP92" s="196">
        <v>114.2</v>
      </c>
      <c r="AQ92" s="196">
        <v>0</v>
      </c>
      <c r="AR92" s="196">
        <v>0</v>
      </c>
      <c r="AS92" s="196">
        <v>0</v>
      </c>
      <c r="AT92" s="196">
        <v>26.9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20.329999999999998</v>
      </c>
      <c r="G93" s="196">
        <v>0</v>
      </c>
      <c r="H93" s="196">
        <v>0</v>
      </c>
      <c r="I93" s="196">
        <v>0</v>
      </c>
      <c r="J93" s="196">
        <v>0</v>
      </c>
      <c r="K93" s="196">
        <v>0.16</v>
      </c>
      <c r="L93" s="196">
        <v>249.79</v>
      </c>
      <c r="M93" s="196">
        <v>0.94</v>
      </c>
      <c r="N93" s="196">
        <v>0.57999999999999996</v>
      </c>
      <c r="O93" s="196">
        <v>0</v>
      </c>
      <c r="P93" s="196">
        <v>4.49</v>
      </c>
      <c r="Q93" s="196">
        <v>3.41</v>
      </c>
      <c r="R93" s="196">
        <v>0.34</v>
      </c>
      <c r="S93" s="196">
        <v>0.27</v>
      </c>
      <c r="T93" s="196">
        <v>0</v>
      </c>
      <c r="U93" s="196">
        <v>0.85</v>
      </c>
      <c r="V93" s="196">
        <v>2.13</v>
      </c>
      <c r="W93" s="196">
        <v>0.46</v>
      </c>
      <c r="X93" s="196">
        <v>1</v>
      </c>
      <c r="Y93" s="196">
        <v>0</v>
      </c>
      <c r="Z93" s="196">
        <v>2.58</v>
      </c>
      <c r="AA93" s="196">
        <v>0.78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87.01</v>
      </c>
      <c r="AP93" s="196">
        <v>114.2</v>
      </c>
      <c r="AQ93" s="196">
        <v>0</v>
      </c>
      <c r="AR93" s="196">
        <v>0</v>
      </c>
      <c r="AS93" s="196">
        <v>0</v>
      </c>
      <c r="AT93" s="196">
        <v>26.9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20.329999999999998</v>
      </c>
      <c r="G94" s="196">
        <v>0</v>
      </c>
      <c r="H94" s="196">
        <v>0</v>
      </c>
      <c r="I94" s="196">
        <v>0</v>
      </c>
      <c r="J94" s="196">
        <v>0</v>
      </c>
      <c r="K94" s="196">
        <v>0.16</v>
      </c>
      <c r="L94" s="196">
        <v>271.06</v>
      </c>
      <c r="M94" s="196">
        <v>0.94</v>
      </c>
      <c r="N94" s="196">
        <v>0.57999999999999996</v>
      </c>
      <c r="O94" s="196">
        <v>0</v>
      </c>
      <c r="P94" s="196">
        <v>4.49</v>
      </c>
      <c r="Q94" s="196">
        <v>6.31</v>
      </c>
      <c r="R94" s="196">
        <v>0.34</v>
      </c>
      <c r="S94" s="196">
        <v>4.2300000000000004</v>
      </c>
      <c r="T94" s="196">
        <v>0</v>
      </c>
      <c r="U94" s="196">
        <v>0.85</v>
      </c>
      <c r="V94" s="196">
        <v>2.13</v>
      </c>
      <c r="W94" s="196">
        <v>0.46</v>
      </c>
      <c r="X94" s="196">
        <v>1</v>
      </c>
      <c r="Y94" s="196">
        <v>0</v>
      </c>
      <c r="Z94" s="196">
        <v>2.58</v>
      </c>
      <c r="AA94" s="196">
        <v>0.78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87.01</v>
      </c>
      <c r="AP94" s="196">
        <v>114.2</v>
      </c>
      <c r="AQ94" s="196">
        <v>0</v>
      </c>
      <c r="AR94" s="196">
        <v>0</v>
      </c>
      <c r="AS94" s="196">
        <v>0</v>
      </c>
      <c r="AT94" s="196">
        <v>26.9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20.329999999999998</v>
      </c>
      <c r="G95" s="196">
        <v>0</v>
      </c>
      <c r="H95" s="196">
        <v>0</v>
      </c>
      <c r="I95" s="196">
        <v>0</v>
      </c>
      <c r="J95" s="196">
        <v>0</v>
      </c>
      <c r="K95" s="196">
        <v>0.16</v>
      </c>
      <c r="L95" s="196">
        <v>271.06</v>
      </c>
      <c r="M95" s="196">
        <v>0.94</v>
      </c>
      <c r="N95" s="196">
        <v>0.57999999999999996</v>
      </c>
      <c r="O95" s="196">
        <v>0</v>
      </c>
      <c r="P95" s="196">
        <v>4.49</v>
      </c>
      <c r="Q95" s="196">
        <v>6.31</v>
      </c>
      <c r="R95" s="196">
        <v>0</v>
      </c>
      <c r="S95" s="196">
        <v>4.2300000000000004</v>
      </c>
      <c r="T95" s="196">
        <v>0</v>
      </c>
      <c r="U95" s="196">
        <v>0.85</v>
      </c>
      <c r="V95" s="196">
        <v>2.13</v>
      </c>
      <c r="W95" s="196">
        <v>0.46</v>
      </c>
      <c r="X95" s="196">
        <v>1</v>
      </c>
      <c r="Y95" s="196">
        <v>0</v>
      </c>
      <c r="Z95" s="196">
        <v>2.58</v>
      </c>
      <c r="AA95" s="196">
        <v>0.78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87.01</v>
      </c>
      <c r="AP95" s="196">
        <v>114.2</v>
      </c>
      <c r="AQ95" s="196">
        <v>0</v>
      </c>
      <c r="AR95" s="196">
        <v>0</v>
      </c>
      <c r="AS95" s="196">
        <v>0</v>
      </c>
      <c r="AT95" s="196">
        <v>26.9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20.329999999999998</v>
      </c>
      <c r="G96" s="196">
        <v>0</v>
      </c>
      <c r="H96" s="196">
        <v>0</v>
      </c>
      <c r="I96" s="196">
        <v>0</v>
      </c>
      <c r="J96" s="196">
        <v>0</v>
      </c>
      <c r="K96" s="196">
        <v>0.16</v>
      </c>
      <c r="L96" s="196">
        <v>271.06</v>
      </c>
      <c r="M96" s="196">
        <v>0.94</v>
      </c>
      <c r="N96" s="196">
        <v>0.57999999999999996</v>
      </c>
      <c r="O96" s="196">
        <v>0</v>
      </c>
      <c r="P96" s="196">
        <v>4.49</v>
      </c>
      <c r="Q96" s="196">
        <v>6.31</v>
      </c>
      <c r="R96" s="196">
        <v>0.34</v>
      </c>
      <c r="S96" s="196">
        <v>4.2300000000000004</v>
      </c>
      <c r="T96" s="196">
        <v>0</v>
      </c>
      <c r="U96" s="196">
        <v>0.85</v>
      </c>
      <c r="V96" s="196">
        <v>2.13</v>
      </c>
      <c r="W96" s="196">
        <v>0.46</v>
      </c>
      <c r="X96" s="196">
        <v>1</v>
      </c>
      <c r="Y96" s="196">
        <v>0</v>
      </c>
      <c r="Z96" s="196">
        <v>2.58</v>
      </c>
      <c r="AA96" s="196">
        <v>0.78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87.01</v>
      </c>
      <c r="AP96" s="196">
        <v>114.2</v>
      </c>
      <c r="AQ96" s="196">
        <v>0</v>
      </c>
      <c r="AR96" s="196">
        <v>0</v>
      </c>
      <c r="AS96" s="196">
        <v>0</v>
      </c>
      <c r="AT96" s="196">
        <v>26.9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20.329999999999998</v>
      </c>
      <c r="G97" s="196">
        <v>0</v>
      </c>
      <c r="H97" s="196">
        <v>0</v>
      </c>
      <c r="I97" s="196">
        <v>0</v>
      </c>
      <c r="J97" s="196">
        <v>0</v>
      </c>
      <c r="K97" s="196">
        <v>4.68</v>
      </c>
      <c r="L97" s="196">
        <v>271.06</v>
      </c>
      <c r="M97" s="196">
        <v>0.94</v>
      </c>
      <c r="N97" s="196">
        <v>0.57999999999999996</v>
      </c>
      <c r="O97" s="196">
        <v>0</v>
      </c>
      <c r="P97" s="196">
        <v>4.49</v>
      </c>
      <c r="Q97" s="196">
        <v>6.31</v>
      </c>
      <c r="R97" s="196">
        <v>10.3</v>
      </c>
      <c r="S97" s="196">
        <v>4.2300000000000004</v>
      </c>
      <c r="T97" s="196">
        <v>0</v>
      </c>
      <c r="U97" s="196">
        <v>0.85</v>
      </c>
      <c r="V97" s="196">
        <v>6.36</v>
      </c>
      <c r="W97" s="196">
        <v>9.0399999999999991</v>
      </c>
      <c r="X97" s="196">
        <v>1</v>
      </c>
      <c r="Y97" s="196">
        <v>0</v>
      </c>
      <c r="Z97" s="196">
        <v>2.58</v>
      </c>
      <c r="AA97" s="196">
        <v>15.8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87.01</v>
      </c>
      <c r="AP97" s="196">
        <v>114.2</v>
      </c>
      <c r="AQ97" s="196">
        <v>0</v>
      </c>
      <c r="AR97" s="196">
        <v>0</v>
      </c>
      <c r="AS97" s="196">
        <v>0</v>
      </c>
      <c r="AT97" s="196">
        <v>26.9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20.329999999999998</v>
      </c>
      <c r="G98" s="196">
        <v>0</v>
      </c>
      <c r="H98" s="196">
        <v>0</v>
      </c>
      <c r="I98" s="196">
        <v>0</v>
      </c>
      <c r="J98" s="196">
        <v>0</v>
      </c>
      <c r="K98" s="196">
        <v>4.68</v>
      </c>
      <c r="L98" s="196">
        <v>271.06</v>
      </c>
      <c r="M98" s="196">
        <v>0.94</v>
      </c>
      <c r="N98" s="196">
        <v>0.57999999999999996</v>
      </c>
      <c r="O98" s="196">
        <v>0</v>
      </c>
      <c r="P98" s="196">
        <v>4.49</v>
      </c>
      <c r="Q98" s="196">
        <v>6.31</v>
      </c>
      <c r="R98" s="196">
        <v>10.3</v>
      </c>
      <c r="S98" s="196">
        <v>4.2300000000000004</v>
      </c>
      <c r="T98" s="196">
        <v>0</v>
      </c>
      <c r="U98" s="196">
        <v>0.85</v>
      </c>
      <c r="V98" s="196">
        <v>6.36</v>
      </c>
      <c r="W98" s="196">
        <v>9.0399999999999991</v>
      </c>
      <c r="X98" s="196">
        <v>15.67</v>
      </c>
      <c r="Y98" s="196">
        <v>0</v>
      </c>
      <c r="Z98" s="196">
        <v>19.68</v>
      </c>
      <c r="AA98" s="196">
        <v>15.8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87.01</v>
      </c>
      <c r="AP98" s="196">
        <v>114.2</v>
      </c>
      <c r="AQ98" s="196">
        <v>0</v>
      </c>
      <c r="AR98" s="196">
        <v>0</v>
      </c>
      <c r="AS98" s="196">
        <v>0</v>
      </c>
      <c r="AT98" s="196">
        <v>26.9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0.30832999999999983</v>
      </c>
      <c r="D99">
        <f t="shared" si="0"/>
        <v>0</v>
      </c>
      <c r="E99">
        <f t="shared" si="0"/>
        <v>0</v>
      </c>
      <c r="F99">
        <f t="shared" si="0"/>
        <v>0.48329750000000055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5.4690000000000009E-2</v>
      </c>
      <c r="L99">
        <f t="shared" si="0"/>
        <v>4.7718450000000026</v>
      </c>
      <c r="M99">
        <f t="shared" si="0"/>
        <v>2.2559999999999969E-2</v>
      </c>
      <c r="N99">
        <f t="shared" si="0"/>
        <v>2.525999999999997E-2</v>
      </c>
      <c r="O99">
        <f t="shared" si="0"/>
        <v>0</v>
      </c>
      <c r="P99">
        <f t="shared" si="0"/>
        <v>6.4735000000000043E-2</v>
      </c>
      <c r="Q99">
        <f t="shared" si="0"/>
        <v>9.735500000000015E-2</v>
      </c>
      <c r="R99">
        <f t="shared" si="0"/>
        <v>0.11831249999999986</v>
      </c>
      <c r="S99">
        <f t="shared" si="0"/>
        <v>8.4652499999999908E-2</v>
      </c>
      <c r="T99">
        <f t="shared" si="0"/>
        <v>0</v>
      </c>
      <c r="U99">
        <f t="shared" si="0"/>
        <v>2.0399999999999988E-2</v>
      </c>
      <c r="V99">
        <f t="shared" si="0"/>
        <v>5.7774999999999958E-2</v>
      </c>
      <c r="W99">
        <f t="shared" si="0"/>
        <v>4.3215000000000003E-2</v>
      </c>
      <c r="X99">
        <f t="shared" si="0"/>
        <v>5.3302499999999989E-2</v>
      </c>
      <c r="Y99">
        <f t="shared" si="0"/>
        <v>0</v>
      </c>
      <c r="Z99">
        <f t="shared" si="0"/>
        <v>0.11869499999999988</v>
      </c>
      <c r="AA99">
        <f t="shared" si="0"/>
        <v>6.7535000000000026E-2</v>
      </c>
      <c r="AB99">
        <f t="shared" si="0"/>
        <v>0</v>
      </c>
      <c r="AC99">
        <f t="shared" si="0"/>
        <v>3.3139999999999975E-2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0.21788499999999975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2.0882400000000039</v>
      </c>
      <c r="AP99">
        <f t="shared" si="0"/>
        <v>2.7408000000000019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0.64560000000000117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-11.430999999999999</v>
      </c>
      <c r="D3" s="82">
        <v>0</v>
      </c>
      <c r="E3" s="82">
        <v>0</v>
      </c>
      <c r="F3" s="82">
        <v>-15.569000000000001</v>
      </c>
      <c r="G3" s="82">
        <v>-27</v>
      </c>
      <c r="H3" s="76"/>
      <c r="I3" s="31">
        <v>1</v>
      </c>
      <c r="J3" s="82">
        <v>11.430999999999999</v>
      </c>
      <c r="K3" s="82">
        <v>0</v>
      </c>
      <c r="L3" s="82">
        <v>0</v>
      </c>
      <c r="M3" s="82">
        <v>0</v>
      </c>
      <c r="N3" s="82">
        <v>11.430999999999999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15.569000000000001</v>
      </c>
      <c r="AF3" s="82">
        <v>0</v>
      </c>
      <c r="AG3" s="82">
        <v>0</v>
      </c>
      <c r="AH3" s="82">
        <v>0</v>
      </c>
      <c r="AI3" s="82">
        <v>15.569000000000001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11.430999999999999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-11.430999999999999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15.569000000000001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-15.569000000000001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114.30999999999999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114.30999999999999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155.69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155.69</v>
      </c>
      <c r="DF3" s="81">
        <f>AR3+AU3+BB3+BI3+BP3</f>
        <v>27</v>
      </c>
      <c r="DG3" s="81">
        <f>AY3+AN3+BC3+BJ3+BQ3</f>
        <v>-11.430999999999999</v>
      </c>
      <c r="DH3" s="81">
        <f>BF3+AO3+AV3+BK3+BR3</f>
        <v>0</v>
      </c>
      <c r="DI3" s="81">
        <f>BM3+BS3+BD3+AW3+AP3</f>
        <v>0</v>
      </c>
      <c r="DJ3" s="81">
        <f>BT3+BL3+BE3+AX3+AQ3</f>
        <v>-15.569000000000001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-4.234</v>
      </c>
      <c r="D4" s="82">
        <v>0</v>
      </c>
      <c r="E4" s="82">
        <v>0</v>
      </c>
      <c r="F4" s="82">
        <v>-5.766</v>
      </c>
      <c r="G4" s="82">
        <v>-10</v>
      </c>
      <c r="H4" s="76"/>
      <c r="I4" s="31">
        <v>2</v>
      </c>
      <c r="J4" s="82">
        <v>4.234</v>
      </c>
      <c r="K4" s="82">
        <v>0</v>
      </c>
      <c r="L4" s="82">
        <v>0</v>
      </c>
      <c r="M4" s="82">
        <v>0</v>
      </c>
      <c r="N4" s="82">
        <v>4.234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5.766</v>
      </c>
      <c r="AF4" s="82">
        <v>0</v>
      </c>
      <c r="AG4" s="82">
        <v>0</v>
      </c>
      <c r="AH4" s="82">
        <v>0</v>
      </c>
      <c r="AI4" s="82">
        <v>5.766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4.234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-4.234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5.766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-5.766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42.34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42.34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57.66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57.66</v>
      </c>
      <c r="DF4" s="81">
        <f t="shared" ref="DF4:DF67" si="31">AR4+AU4+BB4+BI4+BP4</f>
        <v>10</v>
      </c>
      <c r="DG4" s="81">
        <f t="shared" ref="DG4:DG67" si="32">AY4+AN4+BC4+BJ4+BQ4</f>
        <v>-4.234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-5.766</v>
      </c>
      <c r="DK4" s="84">
        <f t="shared" si="9"/>
        <v>0</v>
      </c>
    </row>
    <row r="5" spans="1:115" ht="15.75" thickBot="1">
      <c r="A5" s="76"/>
      <c r="B5" s="31">
        <v>3</v>
      </c>
      <c r="C5" s="82">
        <v>-5.08</v>
      </c>
      <c r="D5" s="82">
        <v>0</v>
      </c>
      <c r="E5" s="82">
        <v>0</v>
      </c>
      <c r="F5" s="82">
        <v>-6.92</v>
      </c>
      <c r="G5" s="82">
        <v>-12</v>
      </c>
      <c r="H5" s="76"/>
      <c r="I5" s="31">
        <v>3</v>
      </c>
      <c r="J5" s="82">
        <v>5.08</v>
      </c>
      <c r="K5" s="82">
        <v>0</v>
      </c>
      <c r="L5" s="82">
        <v>0</v>
      </c>
      <c r="M5" s="82">
        <v>0</v>
      </c>
      <c r="N5" s="82">
        <v>5.08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6.92</v>
      </c>
      <c r="AF5" s="82">
        <v>0</v>
      </c>
      <c r="AG5" s="82">
        <v>0</v>
      </c>
      <c r="AH5" s="82">
        <v>0</v>
      </c>
      <c r="AI5" s="82">
        <v>6.92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5.08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-5.08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6.92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-6.92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50.8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50.8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69.2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69.2</v>
      </c>
      <c r="DF5" s="81">
        <f t="shared" si="31"/>
        <v>12</v>
      </c>
      <c r="DG5" s="81">
        <f t="shared" si="32"/>
        <v>-5.08</v>
      </c>
      <c r="DH5" s="81">
        <f t="shared" si="33"/>
        <v>0</v>
      </c>
      <c r="DI5" s="81">
        <f t="shared" si="34"/>
        <v>0</v>
      </c>
      <c r="DJ5" s="81">
        <f t="shared" si="35"/>
        <v>-6.92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-7.6210000000000004</v>
      </c>
      <c r="D25" s="82">
        <v>0</v>
      </c>
      <c r="E25" s="82">
        <v>0</v>
      </c>
      <c r="F25" s="82">
        <v>-10.379</v>
      </c>
      <c r="G25" s="82">
        <v>-18</v>
      </c>
      <c r="H25" s="76"/>
      <c r="I25" s="31">
        <v>23</v>
      </c>
      <c r="J25" s="82">
        <v>7.6210000000000004</v>
      </c>
      <c r="K25" s="82">
        <v>0</v>
      </c>
      <c r="L25" s="82">
        <v>0</v>
      </c>
      <c r="M25" s="82">
        <v>0</v>
      </c>
      <c r="N25" s="82">
        <v>7.6210000000000004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10.379</v>
      </c>
      <c r="AF25" s="82">
        <v>0</v>
      </c>
      <c r="AG25" s="82">
        <v>0</v>
      </c>
      <c r="AH25" s="82">
        <v>0</v>
      </c>
      <c r="AI25" s="82">
        <v>10.379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7.6210000000000004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-7.6210000000000004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10.379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-10.379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76.210000000000008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76.210000000000008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103.78999999999999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103.78999999999999</v>
      </c>
      <c r="DF25" s="81">
        <f t="shared" si="31"/>
        <v>18</v>
      </c>
      <c r="DG25" s="81">
        <f t="shared" si="32"/>
        <v>-7.6210000000000004</v>
      </c>
      <c r="DH25" s="81">
        <f t="shared" si="33"/>
        <v>0</v>
      </c>
      <c r="DI25" s="81">
        <f t="shared" si="34"/>
        <v>0</v>
      </c>
      <c r="DJ25" s="81">
        <f t="shared" si="35"/>
        <v>-10.379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-8.0440000000000005</v>
      </c>
      <c r="D26" s="82">
        <v>0</v>
      </c>
      <c r="E26" s="82">
        <v>0</v>
      </c>
      <c r="F26" s="82">
        <v>-10.956</v>
      </c>
      <c r="G26" s="82">
        <v>-19</v>
      </c>
      <c r="H26" s="76"/>
      <c r="I26" s="31">
        <v>24</v>
      </c>
      <c r="J26" s="82">
        <v>8.0440000000000005</v>
      </c>
      <c r="K26" s="82">
        <v>0</v>
      </c>
      <c r="L26" s="82">
        <v>0</v>
      </c>
      <c r="M26" s="82">
        <v>0</v>
      </c>
      <c r="N26" s="82">
        <v>8.0440000000000005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10.956</v>
      </c>
      <c r="AF26" s="82">
        <v>0</v>
      </c>
      <c r="AG26" s="82">
        <v>0</v>
      </c>
      <c r="AH26" s="82">
        <v>0</v>
      </c>
      <c r="AI26" s="82">
        <v>10.956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8.0440000000000005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-8.0440000000000005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10.956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-10.956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80.44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80.44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109.56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109.56</v>
      </c>
      <c r="DF26" s="81">
        <f t="shared" si="31"/>
        <v>19</v>
      </c>
      <c r="DG26" s="81">
        <f t="shared" si="32"/>
        <v>-8.0440000000000005</v>
      </c>
      <c r="DH26" s="81">
        <f t="shared" si="33"/>
        <v>0</v>
      </c>
      <c r="DI26" s="81">
        <f t="shared" si="34"/>
        <v>0</v>
      </c>
      <c r="DJ26" s="81">
        <f t="shared" si="35"/>
        <v>-10.956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-39</v>
      </c>
      <c r="D27" s="82">
        <v>0</v>
      </c>
      <c r="E27" s="82">
        <v>0</v>
      </c>
      <c r="F27" s="82">
        <v>-65</v>
      </c>
      <c r="G27" s="82">
        <v>-104</v>
      </c>
      <c r="H27" s="76"/>
      <c r="I27" s="31">
        <v>25</v>
      </c>
      <c r="J27" s="82">
        <v>39</v>
      </c>
      <c r="K27" s="82">
        <v>0</v>
      </c>
      <c r="L27" s="82">
        <v>0</v>
      </c>
      <c r="M27" s="82">
        <v>0</v>
      </c>
      <c r="N27" s="82">
        <v>39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65</v>
      </c>
      <c r="AF27" s="82">
        <v>0</v>
      </c>
      <c r="AG27" s="82">
        <v>0</v>
      </c>
      <c r="AH27" s="82">
        <v>0</v>
      </c>
      <c r="AI27" s="82">
        <v>65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39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-39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65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-65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390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390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650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650</v>
      </c>
      <c r="DF27" s="81">
        <f t="shared" si="31"/>
        <v>104</v>
      </c>
      <c r="DG27" s="81">
        <f t="shared" si="32"/>
        <v>-39</v>
      </c>
      <c r="DH27" s="81">
        <f t="shared" si="33"/>
        <v>0</v>
      </c>
      <c r="DI27" s="81">
        <f t="shared" si="34"/>
        <v>0</v>
      </c>
      <c r="DJ27" s="81">
        <f t="shared" si="35"/>
        <v>-65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-23.285</v>
      </c>
      <c r="D28" s="82">
        <v>0</v>
      </c>
      <c r="E28" s="82">
        <v>0</v>
      </c>
      <c r="F28" s="82">
        <v>-31.715</v>
      </c>
      <c r="G28" s="82">
        <v>-55</v>
      </c>
      <c r="H28" s="76"/>
      <c r="I28" s="31">
        <v>26</v>
      </c>
      <c r="J28" s="82">
        <v>23.285</v>
      </c>
      <c r="K28" s="82">
        <v>0</v>
      </c>
      <c r="L28" s="82">
        <v>0</v>
      </c>
      <c r="M28" s="82">
        <v>0</v>
      </c>
      <c r="N28" s="82">
        <v>23.285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31.715</v>
      </c>
      <c r="AF28" s="82">
        <v>0</v>
      </c>
      <c r="AG28" s="82">
        <v>0</v>
      </c>
      <c r="AH28" s="82">
        <v>0</v>
      </c>
      <c r="AI28" s="82">
        <v>31.715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23.285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-23.285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31.715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-31.715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232.85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232.85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317.14999999999998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317.14999999999998</v>
      </c>
      <c r="DF28" s="81">
        <f t="shared" si="31"/>
        <v>55</v>
      </c>
      <c r="DG28" s="81">
        <f t="shared" si="32"/>
        <v>-23.285</v>
      </c>
      <c r="DH28" s="81">
        <f t="shared" si="33"/>
        <v>0</v>
      </c>
      <c r="DI28" s="81">
        <f t="shared" si="34"/>
        <v>0</v>
      </c>
      <c r="DJ28" s="81">
        <f t="shared" si="35"/>
        <v>-31.715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-5.9269999999999996</v>
      </c>
      <c r="D29" s="82">
        <v>0</v>
      </c>
      <c r="E29" s="82">
        <v>0</v>
      </c>
      <c r="F29" s="82">
        <v>-8.0730000000000004</v>
      </c>
      <c r="G29" s="82">
        <v>-14</v>
      </c>
      <c r="H29" s="76"/>
      <c r="I29" s="31">
        <v>27</v>
      </c>
      <c r="J29" s="82">
        <v>5.9269999999999996</v>
      </c>
      <c r="K29" s="82">
        <v>0</v>
      </c>
      <c r="L29" s="82">
        <v>0</v>
      </c>
      <c r="M29" s="82">
        <v>0</v>
      </c>
      <c r="N29" s="82">
        <v>5.9269999999999996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8.0730000000000004</v>
      </c>
      <c r="AF29" s="82">
        <v>0</v>
      </c>
      <c r="AG29" s="82">
        <v>0</v>
      </c>
      <c r="AH29" s="82">
        <v>0</v>
      </c>
      <c r="AI29" s="82">
        <v>8.0730000000000004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5.9269999999999996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-5.9269999999999996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8.0730000000000004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-8.0730000000000004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59.269999999999996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59.269999999999996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80.73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80.73</v>
      </c>
      <c r="DF29" s="81">
        <f t="shared" si="31"/>
        <v>14</v>
      </c>
      <c r="DG29" s="81">
        <f t="shared" si="32"/>
        <v>-5.9269999999999996</v>
      </c>
      <c r="DH29" s="81">
        <f t="shared" si="33"/>
        <v>0</v>
      </c>
      <c r="DI29" s="81">
        <f t="shared" si="34"/>
        <v>0</v>
      </c>
      <c r="DJ29" s="81">
        <f t="shared" si="35"/>
        <v>-8.0730000000000004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-8.0440000000000005</v>
      </c>
      <c r="D30" s="82">
        <v>0</v>
      </c>
      <c r="E30" s="82">
        <v>0</v>
      </c>
      <c r="F30" s="82">
        <v>-10.956</v>
      </c>
      <c r="G30" s="82">
        <v>-19</v>
      </c>
      <c r="H30" s="76"/>
      <c r="I30" s="31">
        <v>28</v>
      </c>
      <c r="J30" s="82">
        <v>8.0440000000000005</v>
      </c>
      <c r="K30" s="82">
        <v>0</v>
      </c>
      <c r="L30" s="82">
        <v>0</v>
      </c>
      <c r="M30" s="82">
        <v>0</v>
      </c>
      <c r="N30" s="82">
        <v>8.0440000000000005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10.956</v>
      </c>
      <c r="AF30" s="82">
        <v>0</v>
      </c>
      <c r="AG30" s="82">
        <v>0</v>
      </c>
      <c r="AH30" s="82">
        <v>0</v>
      </c>
      <c r="AI30" s="82">
        <v>10.956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8.0440000000000005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-8.0440000000000005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10.956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-10.956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80.44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80.44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109.56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109.56</v>
      </c>
      <c r="DF30" s="81">
        <f t="shared" si="31"/>
        <v>19</v>
      </c>
      <c r="DG30" s="81">
        <f t="shared" si="32"/>
        <v>-8.0440000000000005</v>
      </c>
      <c r="DH30" s="81">
        <f t="shared" si="33"/>
        <v>0</v>
      </c>
      <c r="DI30" s="81">
        <f t="shared" si="34"/>
        <v>0</v>
      </c>
      <c r="DJ30" s="81">
        <f t="shared" si="35"/>
        <v>-10.956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-40</v>
      </c>
      <c r="G31" s="82">
        <v>-40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40</v>
      </c>
      <c r="AF31" s="82">
        <v>0</v>
      </c>
      <c r="AG31" s="82">
        <v>0</v>
      </c>
      <c r="AH31" s="82">
        <v>0</v>
      </c>
      <c r="AI31" s="82">
        <v>40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400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400</v>
      </c>
      <c r="DF31" s="81">
        <f t="shared" si="31"/>
        <v>40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-40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-51</v>
      </c>
      <c r="G32" s="82">
        <v>-51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51</v>
      </c>
      <c r="AF32" s="82">
        <v>0</v>
      </c>
      <c r="AG32" s="82">
        <v>0</v>
      </c>
      <c r="AH32" s="82">
        <v>0</v>
      </c>
      <c r="AI32" s="82">
        <v>51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51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-51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510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510</v>
      </c>
      <c r="DF32" s="81">
        <f t="shared" si="31"/>
        <v>51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-51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-96</v>
      </c>
      <c r="G33" s="82">
        <v>-96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96</v>
      </c>
      <c r="AF33" s="82">
        <v>0</v>
      </c>
      <c r="AG33" s="82">
        <v>0</v>
      </c>
      <c r="AH33" s="82">
        <v>0</v>
      </c>
      <c r="AI33" s="82">
        <v>96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96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-96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960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960</v>
      </c>
      <c r="DF33" s="81">
        <f t="shared" si="31"/>
        <v>96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-96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-128</v>
      </c>
      <c r="G34" s="82">
        <v>-128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-20</v>
      </c>
      <c r="N34" s="82">
        <v>-20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128</v>
      </c>
      <c r="AF34" s="82">
        <v>20</v>
      </c>
      <c r="AG34" s="82">
        <v>0</v>
      </c>
      <c r="AH34" s="82">
        <v>0</v>
      </c>
      <c r="AI34" s="82">
        <v>148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128</v>
      </c>
      <c r="BQ34" s="83">
        <f t="shared" si="3"/>
        <v>20</v>
      </c>
      <c r="BR34" s="83">
        <f t="shared" si="3"/>
        <v>0</v>
      </c>
      <c r="BS34" s="83">
        <f t="shared" si="3"/>
        <v>0</v>
      </c>
      <c r="BT34" s="83">
        <f t="shared" si="20"/>
        <v>-148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1280</v>
      </c>
      <c r="DA34" s="80">
        <f t="shared" si="8"/>
        <v>200</v>
      </c>
      <c r="DB34" s="80">
        <f t="shared" si="8"/>
        <v>0</v>
      </c>
      <c r="DC34" s="80">
        <f t="shared" si="8"/>
        <v>0</v>
      </c>
      <c r="DD34" s="80">
        <f t="shared" si="30"/>
        <v>1480</v>
      </c>
      <c r="DF34" s="81">
        <f t="shared" si="31"/>
        <v>128</v>
      </c>
      <c r="DG34" s="81">
        <f t="shared" si="32"/>
        <v>20</v>
      </c>
      <c r="DH34" s="81">
        <f t="shared" si="33"/>
        <v>0</v>
      </c>
      <c r="DI34" s="81">
        <f t="shared" si="34"/>
        <v>0</v>
      </c>
      <c r="DJ34" s="81">
        <f t="shared" si="35"/>
        <v>-148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-98</v>
      </c>
      <c r="G35" s="82">
        <v>-98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98</v>
      </c>
      <c r="AF35" s="82">
        <v>0</v>
      </c>
      <c r="AG35" s="82">
        <v>0</v>
      </c>
      <c r="AH35" s="82">
        <v>0</v>
      </c>
      <c r="AI35" s="82">
        <v>98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98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-98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980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980</v>
      </c>
      <c r="DF35" s="81">
        <f t="shared" si="31"/>
        <v>98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-98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</v>
      </c>
      <c r="D36" s="82">
        <v>0</v>
      </c>
      <c r="E36" s="82">
        <v>0</v>
      </c>
      <c r="F36" s="82">
        <v>-86</v>
      </c>
      <c r="G36" s="82">
        <v>-87</v>
      </c>
      <c r="H36" s="76"/>
      <c r="I36" s="31">
        <v>34</v>
      </c>
      <c r="J36" s="82">
        <v>1</v>
      </c>
      <c r="K36" s="82">
        <v>0</v>
      </c>
      <c r="L36" s="82">
        <v>0</v>
      </c>
      <c r="M36" s="82">
        <v>0</v>
      </c>
      <c r="N36" s="82">
        <v>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86</v>
      </c>
      <c r="AF36" s="82">
        <v>0</v>
      </c>
      <c r="AG36" s="82">
        <v>0</v>
      </c>
      <c r="AH36" s="82">
        <v>0</v>
      </c>
      <c r="AI36" s="82">
        <v>86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86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-86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860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860</v>
      </c>
      <c r="DF36" s="81">
        <f t="shared" si="31"/>
        <v>87</v>
      </c>
      <c r="DG36" s="81">
        <f t="shared" si="32"/>
        <v>-1</v>
      </c>
      <c r="DH36" s="81">
        <f t="shared" si="33"/>
        <v>0</v>
      </c>
      <c r="DI36" s="81">
        <f t="shared" si="34"/>
        <v>0</v>
      </c>
      <c r="DJ36" s="81">
        <f t="shared" si="35"/>
        <v>-86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-26</v>
      </c>
      <c r="D37" s="82">
        <v>0</v>
      </c>
      <c r="E37" s="82">
        <v>0</v>
      </c>
      <c r="F37" s="82">
        <v>-47</v>
      </c>
      <c r="G37" s="82">
        <v>-73</v>
      </c>
      <c r="H37" s="76"/>
      <c r="I37" s="31">
        <v>35</v>
      </c>
      <c r="J37" s="82">
        <v>26</v>
      </c>
      <c r="K37" s="82">
        <v>0</v>
      </c>
      <c r="L37" s="82">
        <v>0</v>
      </c>
      <c r="M37" s="82">
        <v>0</v>
      </c>
      <c r="N37" s="82">
        <v>26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47</v>
      </c>
      <c r="AF37" s="82">
        <v>0</v>
      </c>
      <c r="AG37" s="82">
        <v>0</v>
      </c>
      <c r="AH37" s="82">
        <v>0</v>
      </c>
      <c r="AI37" s="82">
        <v>47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26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-26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47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-47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260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260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470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470</v>
      </c>
      <c r="DF37" s="81">
        <f t="shared" si="31"/>
        <v>73</v>
      </c>
      <c r="DG37" s="81">
        <f t="shared" si="32"/>
        <v>-26</v>
      </c>
      <c r="DH37" s="81">
        <f t="shared" si="33"/>
        <v>0</v>
      </c>
      <c r="DI37" s="81">
        <f t="shared" si="34"/>
        <v>0</v>
      </c>
      <c r="DJ37" s="81">
        <f t="shared" si="35"/>
        <v>-47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-16.934999999999999</v>
      </c>
      <c r="D38" s="82">
        <v>0</v>
      </c>
      <c r="E38" s="82">
        <v>0</v>
      </c>
      <c r="F38" s="82">
        <v>-23.065000000000001</v>
      </c>
      <c r="G38" s="82">
        <v>-40</v>
      </c>
      <c r="H38" s="76"/>
      <c r="I38" s="31">
        <v>36</v>
      </c>
      <c r="J38" s="82">
        <v>16.934999999999999</v>
      </c>
      <c r="K38" s="82">
        <v>0</v>
      </c>
      <c r="L38" s="82">
        <v>0</v>
      </c>
      <c r="M38" s="82">
        <v>0</v>
      </c>
      <c r="N38" s="82">
        <v>16.934999999999999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23.065000000000001</v>
      </c>
      <c r="AF38" s="82">
        <v>0</v>
      </c>
      <c r="AG38" s="82">
        <v>0</v>
      </c>
      <c r="AH38" s="82">
        <v>0</v>
      </c>
      <c r="AI38" s="82">
        <v>23.065000000000001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16.934999999999999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-16.934999999999999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23.065000000000001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-23.065000000000001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169.35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169.35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230.65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230.65</v>
      </c>
      <c r="DF38" s="81">
        <f t="shared" si="31"/>
        <v>40</v>
      </c>
      <c r="DG38" s="81">
        <f t="shared" si="32"/>
        <v>-16.934999999999999</v>
      </c>
      <c r="DH38" s="81">
        <f t="shared" si="33"/>
        <v>0</v>
      </c>
      <c r="DI38" s="81">
        <f t="shared" si="34"/>
        <v>0</v>
      </c>
      <c r="DJ38" s="81">
        <f t="shared" si="35"/>
        <v>-23.065000000000001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-12.701000000000001</v>
      </c>
      <c r="D39" s="82">
        <v>0</v>
      </c>
      <c r="E39" s="82">
        <v>0</v>
      </c>
      <c r="F39" s="82">
        <v>-17.298999999999999</v>
      </c>
      <c r="G39" s="82">
        <v>-30</v>
      </c>
      <c r="H39" s="76"/>
      <c r="I39" s="31">
        <v>37</v>
      </c>
      <c r="J39" s="82">
        <v>12.701000000000001</v>
      </c>
      <c r="K39" s="82">
        <v>0</v>
      </c>
      <c r="L39" s="82">
        <v>0</v>
      </c>
      <c r="M39" s="82">
        <v>0</v>
      </c>
      <c r="N39" s="82">
        <v>12.701000000000001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17.298999999999999</v>
      </c>
      <c r="AF39" s="82">
        <v>0</v>
      </c>
      <c r="AG39" s="82">
        <v>0</v>
      </c>
      <c r="AH39" s="82">
        <v>0</v>
      </c>
      <c r="AI39" s="82">
        <v>17.298999999999999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12.701000000000001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-12.701000000000001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17.298999999999999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-17.298999999999999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127.01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127.01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172.99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172.99</v>
      </c>
      <c r="DF39" s="81">
        <f t="shared" si="31"/>
        <v>30</v>
      </c>
      <c r="DG39" s="81">
        <f t="shared" si="32"/>
        <v>-12.701000000000001</v>
      </c>
      <c r="DH39" s="81">
        <f t="shared" si="33"/>
        <v>0</v>
      </c>
      <c r="DI39" s="81">
        <f t="shared" si="34"/>
        <v>0</v>
      </c>
      <c r="DJ39" s="81">
        <f t="shared" si="35"/>
        <v>-17.298999999999999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-9.3140000000000001</v>
      </c>
      <c r="D40" s="82">
        <v>0</v>
      </c>
      <c r="E40" s="82">
        <v>0</v>
      </c>
      <c r="F40" s="82">
        <v>-12.686</v>
      </c>
      <c r="G40" s="82">
        <v>-22</v>
      </c>
      <c r="H40" s="76"/>
      <c r="I40" s="31">
        <v>38</v>
      </c>
      <c r="J40" s="82">
        <v>9.3140000000000001</v>
      </c>
      <c r="K40" s="82">
        <v>0</v>
      </c>
      <c r="L40" s="82">
        <v>0</v>
      </c>
      <c r="M40" s="82">
        <v>0</v>
      </c>
      <c r="N40" s="82">
        <v>9.3140000000000001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12.686</v>
      </c>
      <c r="AF40" s="82">
        <v>0</v>
      </c>
      <c r="AG40" s="82">
        <v>0</v>
      </c>
      <c r="AH40" s="82">
        <v>0</v>
      </c>
      <c r="AI40" s="82">
        <v>12.686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9.3140000000000001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-9.3140000000000001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12.686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-12.686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93.14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93.14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126.86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126.86</v>
      </c>
      <c r="DF40" s="81">
        <f t="shared" si="31"/>
        <v>22</v>
      </c>
      <c r="DG40" s="81">
        <f t="shared" si="32"/>
        <v>-9.3140000000000001</v>
      </c>
      <c r="DH40" s="81">
        <f t="shared" si="33"/>
        <v>0</v>
      </c>
      <c r="DI40" s="81">
        <f t="shared" si="34"/>
        <v>0</v>
      </c>
      <c r="DJ40" s="81">
        <f t="shared" si="35"/>
        <v>-12.686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-11.007</v>
      </c>
      <c r="D41" s="82">
        <v>0</v>
      </c>
      <c r="E41" s="82">
        <v>0</v>
      </c>
      <c r="F41" s="82">
        <v>-14.993</v>
      </c>
      <c r="G41" s="82">
        <v>-26</v>
      </c>
      <c r="H41" s="76"/>
      <c r="I41" s="31">
        <v>39</v>
      </c>
      <c r="J41" s="82">
        <v>11.007</v>
      </c>
      <c r="K41" s="82">
        <v>0</v>
      </c>
      <c r="L41" s="82">
        <v>0</v>
      </c>
      <c r="M41" s="82">
        <v>0</v>
      </c>
      <c r="N41" s="82">
        <v>11.007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14.993</v>
      </c>
      <c r="AF41" s="82">
        <v>0</v>
      </c>
      <c r="AG41" s="82">
        <v>0</v>
      </c>
      <c r="AH41" s="82">
        <v>0</v>
      </c>
      <c r="AI41" s="82">
        <v>14.993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11.007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-11.007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14.993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-14.993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110.07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110.07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149.93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149.93</v>
      </c>
      <c r="DF41" s="81">
        <f t="shared" si="31"/>
        <v>26</v>
      </c>
      <c r="DG41" s="81">
        <f t="shared" si="32"/>
        <v>-11.007</v>
      </c>
      <c r="DH41" s="81">
        <f t="shared" si="33"/>
        <v>0</v>
      </c>
      <c r="DI41" s="81">
        <f t="shared" si="34"/>
        <v>0</v>
      </c>
      <c r="DJ41" s="81">
        <f t="shared" si="35"/>
        <v>-14.993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-39</v>
      </c>
      <c r="G42" s="82">
        <v>-39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39</v>
      </c>
      <c r="AF42" s="82">
        <v>0</v>
      </c>
      <c r="AG42" s="82">
        <v>0</v>
      </c>
      <c r="AH42" s="82">
        <v>0</v>
      </c>
      <c r="AI42" s="82">
        <v>39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39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-39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390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390</v>
      </c>
      <c r="DF42" s="81">
        <f t="shared" si="31"/>
        <v>39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-39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-38</v>
      </c>
      <c r="G43" s="82">
        <v>-38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38</v>
      </c>
      <c r="AF43" s="82">
        <v>0</v>
      </c>
      <c r="AG43" s="82">
        <v>0</v>
      </c>
      <c r="AH43" s="82">
        <v>0</v>
      </c>
      <c r="AI43" s="82">
        <v>38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38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-38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380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380</v>
      </c>
      <c r="DF43" s="81">
        <f t="shared" si="31"/>
        <v>38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-38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-31</v>
      </c>
      <c r="G44" s="82">
        <v>-31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31</v>
      </c>
      <c r="AF44" s="82">
        <v>0</v>
      </c>
      <c r="AG44" s="82">
        <v>0</v>
      </c>
      <c r="AH44" s="82">
        <v>0</v>
      </c>
      <c r="AI44" s="82">
        <v>31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31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-31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310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310</v>
      </c>
      <c r="DF44" s="81">
        <f t="shared" si="31"/>
        <v>31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-31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-9</v>
      </c>
      <c r="G45" s="82">
        <v>-9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9</v>
      </c>
      <c r="AF45" s="82">
        <v>0</v>
      </c>
      <c r="AG45" s="82">
        <v>0</v>
      </c>
      <c r="AH45" s="82">
        <v>0</v>
      </c>
      <c r="AI45" s="82">
        <v>9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9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-9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90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90</v>
      </c>
      <c r="DF45" s="81">
        <f t="shared" si="31"/>
        <v>9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-9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-5</v>
      </c>
      <c r="N47" s="82">
        <v>-5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5</v>
      </c>
      <c r="AG47" s="82">
        <v>0</v>
      </c>
      <c r="AH47" s="82">
        <v>0</v>
      </c>
      <c r="AI47" s="82">
        <v>5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5</v>
      </c>
      <c r="BR47" s="83">
        <f t="shared" si="3"/>
        <v>0</v>
      </c>
      <c r="BS47" s="83">
        <f t="shared" si="3"/>
        <v>0</v>
      </c>
      <c r="BT47" s="83">
        <f t="shared" si="20"/>
        <v>-5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50</v>
      </c>
      <c r="DB47" s="80">
        <f t="shared" si="8"/>
        <v>0</v>
      </c>
      <c r="DC47" s="80">
        <f t="shared" si="8"/>
        <v>0</v>
      </c>
      <c r="DD47" s="80">
        <f t="shared" si="30"/>
        <v>50</v>
      </c>
      <c r="DF47" s="81">
        <f t="shared" si="31"/>
        <v>0</v>
      </c>
      <c r="DG47" s="81">
        <f t="shared" si="32"/>
        <v>5</v>
      </c>
      <c r="DH47" s="81">
        <f t="shared" si="33"/>
        <v>0</v>
      </c>
      <c r="DI47" s="81">
        <f t="shared" si="34"/>
        <v>0</v>
      </c>
      <c r="DJ47" s="81">
        <f t="shared" si="35"/>
        <v>-5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-10</v>
      </c>
      <c r="N48" s="82">
        <v>-10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10</v>
      </c>
      <c r="AG48" s="82">
        <v>0</v>
      </c>
      <c r="AH48" s="82">
        <v>0</v>
      </c>
      <c r="AI48" s="82">
        <v>10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10</v>
      </c>
      <c r="BR48" s="83">
        <f t="shared" si="3"/>
        <v>0</v>
      </c>
      <c r="BS48" s="83">
        <f t="shared" si="3"/>
        <v>0</v>
      </c>
      <c r="BT48" s="83">
        <f t="shared" si="20"/>
        <v>-10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100</v>
      </c>
      <c r="DB48" s="80">
        <f t="shared" si="8"/>
        <v>0</v>
      </c>
      <c r="DC48" s="80">
        <f t="shared" si="8"/>
        <v>0</v>
      </c>
      <c r="DD48" s="80">
        <f t="shared" si="30"/>
        <v>100</v>
      </c>
      <c r="DF48" s="81">
        <f t="shared" si="31"/>
        <v>0</v>
      </c>
      <c r="DG48" s="81">
        <f t="shared" si="32"/>
        <v>10</v>
      </c>
      <c r="DH48" s="81">
        <f t="shared" si="33"/>
        <v>0</v>
      </c>
      <c r="DI48" s="81">
        <f t="shared" si="34"/>
        <v>0</v>
      </c>
      <c r="DJ48" s="81">
        <f t="shared" si="35"/>
        <v>-10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-10</v>
      </c>
      <c r="N49" s="82">
        <v>-10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10</v>
      </c>
      <c r="AG49" s="82">
        <v>0</v>
      </c>
      <c r="AH49" s="82">
        <v>0</v>
      </c>
      <c r="AI49" s="82">
        <v>10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10</v>
      </c>
      <c r="BR49" s="83">
        <f t="shared" si="3"/>
        <v>0</v>
      </c>
      <c r="BS49" s="83">
        <f t="shared" si="3"/>
        <v>0</v>
      </c>
      <c r="BT49" s="83">
        <f t="shared" si="20"/>
        <v>-10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100</v>
      </c>
      <c r="DB49" s="80">
        <f t="shared" si="8"/>
        <v>0</v>
      </c>
      <c r="DC49" s="80">
        <f t="shared" si="8"/>
        <v>0</v>
      </c>
      <c r="DD49" s="80">
        <f t="shared" si="30"/>
        <v>100</v>
      </c>
      <c r="DF49" s="81">
        <f t="shared" si="31"/>
        <v>0</v>
      </c>
      <c r="DG49" s="81">
        <f t="shared" si="32"/>
        <v>10</v>
      </c>
      <c r="DH49" s="81">
        <f t="shared" si="33"/>
        <v>0</v>
      </c>
      <c r="DI49" s="81">
        <f t="shared" si="34"/>
        <v>0</v>
      </c>
      <c r="DJ49" s="81">
        <f t="shared" si="35"/>
        <v>-10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-10</v>
      </c>
      <c r="N50" s="82">
        <v>-10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10</v>
      </c>
      <c r="AG50" s="82">
        <v>0</v>
      </c>
      <c r="AH50" s="82">
        <v>0</v>
      </c>
      <c r="AI50" s="82">
        <v>10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10</v>
      </c>
      <c r="BR50" s="83">
        <f t="shared" si="3"/>
        <v>0</v>
      </c>
      <c r="BS50" s="83">
        <f t="shared" si="3"/>
        <v>0</v>
      </c>
      <c r="BT50" s="83">
        <f t="shared" si="20"/>
        <v>-10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100</v>
      </c>
      <c r="DB50" s="80">
        <f t="shared" si="8"/>
        <v>0</v>
      </c>
      <c r="DC50" s="80">
        <f t="shared" si="8"/>
        <v>0</v>
      </c>
      <c r="DD50" s="80">
        <f t="shared" si="30"/>
        <v>100</v>
      </c>
      <c r="DF50" s="81">
        <f t="shared" si="31"/>
        <v>0</v>
      </c>
      <c r="DG50" s="81">
        <f t="shared" si="32"/>
        <v>10</v>
      </c>
      <c r="DH50" s="81">
        <f t="shared" si="33"/>
        <v>0</v>
      </c>
      <c r="DI50" s="81">
        <f t="shared" si="34"/>
        <v>0</v>
      </c>
      <c r="DJ50" s="81">
        <f t="shared" si="35"/>
        <v>-10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-10</v>
      </c>
      <c r="N51" s="82">
        <v>-10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10</v>
      </c>
      <c r="AG51" s="82">
        <v>0</v>
      </c>
      <c r="AH51" s="82">
        <v>0</v>
      </c>
      <c r="AI51" s="82">
        <v>10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10</v>
      </c>
      <c r="BR51" s="83">
        <f t="shared" si="3"/>
        <v>0</v>
      </c>
      <c r="BS51" s="83">
        <f t="shared" si="3"/>
        <v>0</v>
      </c>
      <c r="BT51" s="83">
        <f t="shared" si="20"/>
        <v>-10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100</v>
      </c>
      <c r="DB51" s="80">
        <f t="shared" si="8"/>
        <v>0</v>
      </c>
      <c r="DC51" s="80">
        <f t="shared" si="8"/>
        <v>0</v>
      </c>
      <c r="DD51" s="80">
        <f t="shared" si="30"/>
        <v>100</v>
      </c>
      <c r="DF51" s="81">
        <f t="shared" si="31"/>
        <v>0</v>
      </c>
      <c r="DG51" s="81">
        <f t="shared" si="32"/>
        <v>10</v>
      </c>
      <c r="DH51" s="81">
        <f t="shared" si="33"/>
        <v>0</v>
      </c>
      <c r="DI51" s="81">
        <f t="shared" si="34"/>
        <v>0</v>
      </c>
      <c r="DJ51" s="81">
        <f t="shared" si="35"/>
        <v>-10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-15</v>
      </c>
      <c r="N52" s="82">
        <v>-15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15</v>
      </c>
      <c r="AG52" s="82">
        <v>0</v>
      </c>
      <c r="AH52" s="82">
        <v>0</v>
      </c>
      <c r="AI52" s="82">
        <v>15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15</v>
      </c>
      <c r="BR52" s="83">
        <f t="shared" si="3"/>
        <v>0</v>
      </c>
      <c r="BS52" s="83">
        <f t="shared" si="3"/>
        <v>0</v>
      </c>
      <c r="BT52" s="83">
        <f t="shared" si="20"/>
        <v>-15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150</v>
      </c>
      <c r="DB52" s="80">
        <f t="shared" si="8"/>
        <v>0</v>
      </c>
      <c r="DC52" s="80">
        <f t="shared" si="8"/>
        <v>0</v>
      </c>
      <c r="DD52" s="80">
        <f t="shared" si="30"/>
        <v>150</v>
      </c>
      <c r="DF52" s="81">
        <f t="shared" si="31"/>
        <v>0</v>
      </c>
      <c r="DG52" s="81">
        <f t="shared" si="32"/>
        <v>15</v>
      </c>
      <c r="DH52" s="81">
        <f t="shared" si="33"/>
        <v>0</v>
      </c>
      <c r="DI52" s="81">
        <f t="shared" si="34"/>
        <v>0</v>
      </c>
      <c r="DJ52" s="81">
        <f t="shared" si="35"/>
        <v>-15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-10</v>
      </c>
      <c r="N53" s="82">
        <v>-10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10</v>
      </c>
      <c r="AG53" s="82">
        <v>0</v>
      </c>
      <c r="AH53" s="82">
        <v>0</v>
      </c>
      <c r="AI53" s="82">
        <v>10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10</v>
      </c>
      <c r="BR53" s="83">
        <f t="shared" si="3"/>
        <v>0</v>
      </c>
      <c r="BS53" s="83">
        <f t="shared" si="3"/>
        <v>0</v>
      </c>
      <c r="BT53" s="83">
        <f t="shared" si="20"/>
        <v>-10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100</v>
      </c>
      <c r="DB53" s="80">
        <f t="shared" si="8"/>
        <v>0</v>
      </c>
      <c r="DC53" s="80">
        <f t="shared" si="8"/>
        <v>0</v>
      </c>
      <c r="DD53" s="80">
        <f t="shared" si="30"/>
        <v>100</v>
      </c>
      <c r="DF53" s="81">
        <f t="shared" si="31"/>
        <v>0</v>
      </c>
      <c r="DG53" s="81">
        <f t="shared" si="32"/>
        <v>10</v>
      </c>
      <c r="DH53" s="81">
        <f t="shared" si="33"/>
        <v>0</v>
      </c>
      <c r="DI53" s="81">
        <f t="shared" si="34"/>
        <v>0</v>
      </c>
      <c r="DJ53" s="81">
        <f t="shared" si="35"/>
        <v>-10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-15</v>
      </c>
      <c r="N66" s="82">
        <v>-15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15</v>
      </c>
      <c r="AG66" s="82">
        <v>0</v>
      </c>
      <c r="AH66" s="82">
        <v>0</v>
      </c>
      <c r="AI66" s="82">
        <v>15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15</v>
      </c>
      <c r="BR66" s="83">
        <f t="shared" si="3"/>
        <v>0</v>
      </c>
      <c r="BS66" s="83">
        <f t="shared" si="3"/>
        <v>0</v>
      </c>
      <c r="BT66" s="83">
        <f t="shared" si="20"/>
        <v>-15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150</v>
      </c>
      <c r="DB66" s="80">
        <f t="shared" si="8"/>
        <v>0</v>
      </c>
      <c r="DC66" s="80">
        <f t="shared" si="8"/>
        <v>0</v>
      </c>
      <c r="DD66" s="80">
        <f t="shared" si="30"/>
        <v>150</v>
      </c>
      <c r="DF66" s="81">
        <f t="shared" si="31"/>
        <v>0</v>
      </c>
      <c r="DG66" s="81">
        <f t="shared" si="32"/>
        <v>15</v>
      </c>
      <c r="DH66" s="81">
        <f t="shared" si="33"/>
        <v>0</v>
      </c>
      <c r="DI66" s="81">
        <f t="shared" si="34"/>
        <v>0</v>
      </c>
      <c r="DJ66" s="81">
        <f t="shared" si="35"/>
        <v>-15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-12</v>
      </c>
      <c r="G67" s="82">
        <v>-12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-40</v>
      </c>
      <c r="N67" s="82">
        <v>-40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12</v>
      </c>
      <c r="AF67" s="82">
        <v>40</v>
      </c>
      <c r="AG67" s="82">
        <v>0</v>
      </c>
      <c r="AH67" s="82">
        <v>0</v>
      </c>
      <c r="AI67" s="82">
        <v>52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12</v>
      </c>
      <c r="BQ67" s="83">
        <f t="shared" si="19"/>
        <v>40</v>
      </c>
      <c r="BR67" s="83">
        <f t="shared" si="19"/>
        <v>0</v>
      </c>
      <c r="BS67" s="83">
        <f t="shared" si="19"/>
        <v>0</v>
      </c>
      <c r="BT67" s="83">
        <f t="shared" si="20"/>
        <v>-52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120</v>
      </c>
      <c r="DA67" s="80">
        <f t="shared" si="29"/>
        <v>400</v>
      </c>
      <c r="DB67" s="80">
        <f t="shared" si="29"/>
        <v>0</v>
      </c>
      <c r="DC67" s="80">
        <f t="shared" si="29"/>
        <v>0</v>
      </c>
      <c r="DD67" s="80">
        <f t="shared" si="30"/>
        <v>520</v>
      </c>
      <c r="DF67" s="81">
        <f t="shared" si="31"/>
        <v>12</v>
      </c>
      <c r="DG67" s="81">
        <f t="shared" si="32"/>
        <v>40</v>
      </c>
      <c r="DH67" s="81">
        <f t="shared" si="33"/>
        <v>0</v>
      </c>
      <c r="DI67" s="81">
        <f t="shared" si="34"/>
        <v>0</v>
      </c>
      <c r="DJ67" s="81">
        <f t="shared" si="35"/>
        <v>-52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-45</v>
      </c>
      <c r="G68" s="82">
        <v>-45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-60</v>
      </c>
      <c r="N68" s="82">
        <v>-60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45</v>
      </c>
      <c r="AF68" s="82">
        <v>60</v>
      </c>
      <c r="AG68" s="82">
        <v>0</v>
      </c>
      <c r="AH68" s="82">
        <v>0</v>
      </c>
      <c r="AI68" s="82">
        <v>105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45</v>
      </c>
      <c r="BQ68" s="83">
        <f t="shared" si="47"/>
        <v>60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-105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450</v>
      </c>
      <c r="DA68" s="80">
        <f t="shared" si="57"/>
        <v>600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1050</v>
      </c>
      <c r="DF68" s="81">
        <f t="shared" ref="DF68:DF99" si="59">AR68+AU68+BB68+BI68+BP68</f>
        <v>45</v>
      </c>
      <c r="DG68" s="81">
        <f t="shared" ref="DG68:DG99" si="60">AY68+AN68+BC68+BJ68+BQ68</f>
        <v>60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-105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-157</v>
      </c>
      <c r="G69" s="82">
        <v>-157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-105</v>
      </c>
      <c r="N69" s="82">
        <v>-105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157</v>
      </c>
      <c r="AF69" s="82">
        <v>105</v>
      </c>
      <c r="AG69" s="82">
        <v>0</v>
      </c>
      <c r="AH69" s="82">
        <v>0</v>
      </c>
      <c r="AI69" s="82">
        <v>262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157</v>
      </c>
      <c r="BQ69" s="83">
        <f t="shared" si="47"/>
        <v>105</v>
      </c>
      <c r="BR69" s="83">
        <f t="shared" si="47"/>
        <v>0</v>
      </c>
      <c r="BS69" s="83">
        <f t="shared" si="47"/>
        <v>0</v>
      </c>
      <c r="BT69" s="83">
        <f t="shared" si="48"/>
        <v>-262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1570</v>
      </c>
      <c r="DA69" s="80">
        <f t="shared" si="57"/>
        <v>1050</v>
      </c>
      <c r="DB69" s="80">
        <f t="shared" si="57"/>
        <v>0</v>
      </c>
      <c r="DC69" s="80">
        <f t="shared" si="57"/>
        <v>0</v>
      </c>
      <c r="DD69" s="80">
        <f t="shared" si="58"/>
        <v>2620</v>
      </c>
      <c r="DF69" s="81">
        <f t="shared" si="59"/>
        <v>157</v>
      </c>
      <c r="DG69" s="81">
        <f t="shared" si="60"/>
        <v>105</v>
      </c>
      <c r="DH69" s="81">
        <f t="shared" si="61"/>
        <v>0</v>
      </c>
      <c r="DI69" s="81">
        <f t="shared" si="62"/>
        <v>0</v>
      </c>
      <c r="DJ69" s="81">
        <f t="shared" si="63"/>
        <v>-262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-169.251</v>
      </c>
      <c r="G70" s="82">
        <v>-169.251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-104.866</v>
      </c>
      <c r="N70" s="82">
        <v>-104.866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169.251</v>
      </c>
      <c r="AF70" s="82">
        <v>104.866</v>
      </c>
      <c r="AG70" s="82">
        <v>0</v>
      </c>
      <c r="AH70" s="82">
        <v>0</v>
      </c>
      <c r="AI70" s="82">
        <v>274.11700000000002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169.251</v>
      </c>
      <c r="BQ70" s="83">
        <f t="shared" si="47"/>
        <v>104.866</v>
      </c>
      <c r="BR70" s="83">
        <f t="shared" si="47"/>
        <v>0</v>
      </c>
      <c r="BS70" s="83">
        <f t="shared" si="47"/>
        <v>0</v>
      </c>
      <c r="BT70" s="83">
        <f t="shared" si="48"/>
        <v>-274.11700000000002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1692.51</v>
      </c>
      <c r="DA70" s="80">
        <f t="shared" si="57"/>
        <v>1048.6600000000001</v>
      </c>
      <c r="DB70" s="80">
        <f t="shared" si="57"/>
        <v>0</v>
      </c>
      <c r="DC70" s="80">
        <f t="shared" si="57"/>
        <v>0</v>
      </c>
      <c r="DD70" s="80">
        <f t="shared" si="58"/>
        <v>2741.17</v>
      </c>
      <c r="DF70" s="81">
        <f t="shared" si="59"/>
        <v>169.251</v>
      </c>
      <c r="DG70" s="81">
        <f t="shared" si="60"/>
        <v>104.866</v>
      </c>
      <c r="DH70" s="81">
        <f t="shared" si="61"/>
        <v>0</v>
      </c>
      <c r="DI70" s="81">
        <f t="shared" si="62"/>
        <v>0</v>
      </c>
      <c r="DJ70" s="81">
        <f t="shared" si="63"/>
        <v>-274.11700000000002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-157.66399999999999</v>
      </c>
      <c r="G71" s="82">
        <v>-157.66399999999999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-97.686999999999998</v>
      </c>
      <c r="N71" s="82">
        <v>-97.686999999999998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157.66399999999999</v>
      </c>
      <c r="AF71" s="82">
        <v>97.686999999999998</v>
      </c>
      <c r="AG71" s="82">
        <v>0</v>
      </c>
      <c r="AH71" s="82">
        <v>0</v>
      </c>
      <c r="AI71" s="82">
        <v>255.351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157.66399999999999</v>
      </c>
      <c r="BQ71" s="83">
        <f t="shared" si="47"/>
        <v>97.686999999999998</v>
      </c>
      <c r="BR71" s="83">
        <f t="shared" si="47"/>
        <v>0</v>
      </c>
      <c r="BS71" s="83">
        <f t="shared" si="47"/>
        <v>0</v>
      </c>
      <c r="BT71" s="83">
        <f t="shared" si="48"/>
        <v>-255.351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1576.6399999999999</v>
      </c>
      <c r="DA71" s="80">
        <f t="shared" si="57"/>
        <v>976.87</v>
      </c>
      <c r="DB71" s="80">
        <f t="shared" si="57"/>
        <v>0</v>
      </c>
      <c r="DC71" s="80">
        <f t="shared" si="57"/>
        <v>0</v>
      </c>
      <c r="DD71" s="80">
        <f t="shared" si="58"/>
        <v>2553.5099999999998</v>
      </c>
      <c r="DF71" s="81">
        <f t="shared" si="59"/>
        <v>157.66399999999999</v>
      </c>
      <c r="DG71" s="81">
        <f t="shared" si="60"/>
        <v>97.686999999999998</v>
      </c>
      <c r="DH71" s="81">
        <f t="shared" si="61"/>
        <v>0</v>
      </c>
      <c r="DI71" s="81">
        <f t="shared" si="62"/>
        <v>0</v>
      </c>
      <c r="DJ71" s="81">
        <f t="shared" si="63"/>
        <v>-255.351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-151.786</v>
      </c>
      <c r="G72" s="82">
        <v>-151.786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-94.045000000000002</v>
      </c>
      <c r="N72" s="82">
        <v>-94.045000000000002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151.786</v>
      </c>
      <c r="AF72" s="82">
        <v>94.045000000000002</v>
      </c>
      <c r="AG72" s="82">
        <v>0</v>
      </c>
      <c r="AH72" s="82">
        <v>0</v>
      </c>
      <c r="AI72" s="82">
        <v>245.83099999999999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151.786</v>
      </c>
      <c r="BQ72" s="83">
        <f t="shared" si="47"/>
        <v>94.045000000000002</v>
      </c>
      <c r="BR72" s="83">
        <f t="shared" si="47"/>
        <v>0</v>
      </c>
      <c r="BS72" s="83">
        <f t="shared" si="47"/>
        <v>0</v>
      </c>
      <c r="BT72" s="83">
        <f t="shared" si="48"/>
        <v>-245.83100000000002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1517.8600000000001</v>
      </c>
      <c r="DA72" s="80">
        <f t="shared" si="57"/>
        <v>940.45</v>
      </c>
      <c r="DB72" s="80">
        <f t="shared" si="57"/>
        <v>0</v>
      </c>
      <c r="DC72" s="80">
        <f t="shared" si="57"/>
        <v>0</v>
      </c>
      <c r="DD72" s="80">
        <f t="shared" si="58"/>
        <v>2458.3100000000004</v>
      </c>
      <c r="DF72" s="81">
        <f t="shared" si="59"/>
        <v>151.786</v>
      </c>
      <c r="DG72" s="81">
        <f t="shared" si="60"/>
        <v>94.045000000000002</v>
      </c>
      <c r="DH72" s="81">
        <f t="shared" si="61"/>
        <v>0</v>
      </c>
      <c r="DI72" s="81">
        <f t="shared" si="62"/>
        <v>0</v>
      </c>
      <c r="DJ72" s="81">
        <f t="shared" si="63"/>
        <v>-245.83100000000002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-152.05099999999999</v>
      </c>
      <c r="G73" s="82">
        <v>-152.05099999999999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-94.209000000000003</v>
      </c>
      <c r="N73" s="82">
        <v>-94.209000000000003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152.05099999999999</v>
      </c>
      <c r="AF73" s="82">
        <v>94.209000000000003</v>
      </c>
      <c r="AG73" s="82">
        <v>0</v>
      </c>
      <c r="AH73" s="82">
        <v>0</v>
      </c>
      <c r="AI73" s="82">
        <v>246.26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152.05099999999999</v>
      </c>
      <c r="BQ73" s="83">
        <f t="shared" si="47"/>
        <v>94.209000000000003</v>
      </c>
      <c r="BR73" s="83">
        <f t="shared" si="47"/>
        <v>0</v>
      </c>
      <c r="BS73" s="83">
        <f t="shared" si="47"/>
        <v>0</v>
      </c>
      <c r="BT73" s="83">
        <f t="shared" si="48"/>
        <v>-246.26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1520.5099999999998</v>
      </c>
      <c r="DA73" s="80">
        <f t="shared" si="57"/>
        <v>942.09</v>
      </c>
      <c r="DB73" s="80">
        <f t="shared" si="57"/>
        <v>0</v>
      </c>
      <c r="DC73" s="80">
        <f t="shared" si="57"/>
        <v>0</v>
      </c>
      <c r="DD73" s="80">
        <f t="shared" si="58"/>
        <v>2462.6</v>
      </c>
      <c r="DF73" s="81">
        <f t="shared" si="59"/>
        <v>152.05099999999999</v>
      </c>
      <c r="DG73" s="81">
        <f t="shared" si="60"/>
        <v>94.209000000000003</v>
      </c>
      <c r="DH73" s="81">
        <f t="shared" si="61"/>
        <v>0</v>
      </c>
      <c r="DI73" s="81">
        <f t="shared" si="62"/>
        <v>0</v>
      </c>
      <c r="DJ73" s="81">
        <f t="shared" si="63"/>
        <v>-246.26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-153.971</v>
      </c>
      <c r="G74" s="82">
        <v>-153.971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-95.399000000000001</v>
      </c>
      <c r="N74" s="82">
        <v>-95.399000000000001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153.971</v>
      </c>
      <c r="AF74" s="82">
        <v>95.399000000000001</v>
      </c>
      <c r="AG74" s="82">
        <v>0</v>
      </c>
      <c r="AH74" s="82">
        <v>0</v>
      </c>
      <c r="AI74" s="82">
        <v>249.37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153.971</v>
      </c>
      <c r="BQ74" s="83">
        <f t="shared" si="47"/>
        <v>95.399000000000001</v>
      </c>
      <c r="BR74" s="83">
        <f t="shared" si="47"/>
        <v>0</v>
      </c>
      <c r="BS74" s="83">
        <f t="shared" si="47"/>
        <v>0</v>
      </c>
      <c r="BT74" s="83">
        <f t="shared" si="48"/>
        <v>-249.37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1539.71</v>
      </c>
      <c r="DA74" s="80">
        <f t="shared" si="57"/>
        <v>953.99</v>
      </c>
      <c r="DB74" s="80">
        <f t="shared" si="57"/>
        <v>0</v>
      </c>
      <c r="DC74" s="80">
        <f t="shared" si="57"/>
        <v>0</v>
      </c>
      <c r="DD74" s="80">
        <f t="shared" si="58"/>
        <v>2493.6999999999998</v>
      </c>
      <c r="DF74" s="81">
        <f t="shared" si="59"/>
        <v>153.971</v>
      </c>
      <c r="DG74" s="81">
        <f t="shared" si="60"/>
        <v>95.399000000000001</v>
      </c>
      <c r="DH74" s="81">
        <f t="shared" si="61"/>
        <v>0</v>
      </c>
      <c r="DI74" s="81">
        <f t="shared" si="62"/>
        <v>0</v>
      </c>
      <c r="DJ74" s="81">
        <f t="shared" si="63"/>
        <v>-249.37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-168.40899999999999</v>
      </c>
      <c r="G75" s="82">
        <v>-168.40899999999999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-104.345</v>
      </c>
      <c r="N75" s="82">
        <v>-104.345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168.40899999999999</v>
      </c>
      <c r="AF75" s="82">
        <v>104.345</v>
      </c>
      <c r="AG75" s="82">
        <v>0</v>
      </c>
      <c r="AH75" s="82">
        <v>0</v>
      </c>
      <c r="AI75" s="82">
        <v>272.75400000000002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168.40899999999999</v>
      </c>
      <c r="BQ75" s="83">
        <f t="shared" si="47"/>
        <v>104.345</v>
      </c>
      <c r="BR75" s="83">
        <f t="shared" si="47"/>
        <v>0</v>
      </c>
      <c r="BS75" s="83">
        <f t="shared" si="47"/>
        <v>0</v>
      </c>
      <c r="BT75" s="83">
        <f t="shared" si="48"/>
        <v>-272.75400000000002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1684.09</v>
      </c>
      <c r="DA75" s="80">
        <f t="shared" si="57"/>
        <v>1043.45</v>
      </c>
      <c r="DB75" s="80">
        <f t="shared" si="57"/>
        <v>0</v>
      </c>
      <c r="DC75" s="80">
        <f t="shared" si="57"/>
        <v>0</v>
      </c>
      <c r="DD75" s="80">
        <f t="shared" si="58"/>
        <v>2727.54</v>
      </c>
      <c r="DF75" s="81">
        <f t="shared" si="59"/>
        <v>168.40899999999999</v>
      </c>
      <c r="DG75" s="81">
        <f t="shared" si="60"/>
        <v>104.345</v>
      </c>
      <c r="DH75" s="81">
        <f t="shared" si="61"/>
        <v>0</v>
      </c>
      <c r="DI75" s="81">
        <f t="shared" si="62"/>
        <v>0</v>
      </c>
      <c r="DJ75" s="81">
        <f t="shared" si="63"/>
        <v>-272.75400000000002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-179.34700000000001</v>
      </c>
      <c r="G76" s="82">
        <v>-179.34700000000001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-111.122</v>
      </c>
      <c r="N76" s="82">
        <v>-111.122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179.34700000000001</v>
      </c>
      <c r="AF76" s="82">
        <v>111.122</v>
      </c>
      <c r="AG76" s="82">
        <v>0</v>
      </c>
      <c r="AH76" s="82">
        <v>0</v>
      </c>
      <c r="AI76" s="82">
        <v>290.46899999999999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179.34700000000001</v>
      </c>
      <c r="BQ76" s="83">
        <f t="shared" si="47"/>
        <v>111.122</v>
      </c>
      <c r="BR76" s="83">
        <f t="shared" si="47"/>
        <v>0</v>
      </c>
      <c r="BS76" s="83">
        <f t="shared" si="47"/>
        <v>0</v>
      </c>
      <c r="BT76" s="83">
        <f t="shared" si="48"/>
        <v>-290.46899999999999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1793.47</v>
      </c>
      <c r="DA76" s="80">
        <f t="shared" si="57"/>
        <v>1111.22</v>
      </c>
      <c r="DB76" s="80">
        <f t="shared" si="57"/>
        <v>0</v>
      </c>
      <c r="DC76" s="80">
        <f t="shared" si="57"/>
        <v>0</v>
      </c>
      <c r="DD76" s="80">
        <f t="shared" si="58"/>
        <v>2904.69</v>
      </c>
      <c r="DF76" s="81">
        <f t="shared" si="59"/>
        <v>179.34700000000001</v>
      </c>
      <c r="DG76" s="81">
        <f t="shared" si="60"/>
        <v>111.122</v>
      </c>
      <c r="DH76" s="81">
        <f t="shared" si="61"/>
        <v>0</v>
      </c>
      <c r="DI76" s="81">
        <f t="shared" si="62"/>
        <v>0</v>
      </c>
      <c r="DJ76" s="81">
        <f t="shared" si="63"/>
        <v>-290.46899999999999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-178.61500000000001</v>
      </c>
      <c r="G77" s="82">
        <v>-178.61500000000001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-110.669</v>
      </c>
      <c r="N77" s="82">
        <v>-110.669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178.61500000000001</v>
      </c>
      <c r="AF77" s="82">
        <v>110.669</v>
      </c>
      <c r="AG77" s="82">
        <v>0</v>
      </c>
      <c r="AH77" s="82">
        <v>0</v>
      </c>
      <c r="AI77" s="82">
        <v>289.28399999999999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178.61500000000001</v>
      </c>
      <c r="BQ77" s="83">
        <f t="shared" si="47"/>
        <v>110.669</v>
      </c>
      <c r="BR77" s="83">
        <f t="shared" si="47"/>
        <v>0</v>
      </c>
      <c r="BS77" s="83">
        <f t="shared" si="47"/>
        <v>0</v>
      </c>
      <c r="BT77" s="83">
        <f t="shared" si="48"/>
        <v>-289.28399999999999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1786.15</v>
      </c>
      <c r="DA77" s="80">
        <f t="shared" si="57"/>
        <v>1106.69</v>
      </c>
      <c r="DB77" s="80">
        <f t="shared" si="57"/>
        <v>0</v>
      </c>
      <c r="DC77" s="80">
        <f t="shared" si="57"/>
        <v>0</v>
      </c>
      <c r="DD77" s="80">
        <f t="shared" si="58"/>
        <v>2892.84</v>
      </c>
      <c r="DF77" s="81">
        <f t="shared" si="59"/>
        <v>178.61500000000001</v>
      </c>
      <c r="DG77" s="81">
        <f t="shared" si="60"/>
        <v>110.669</v>
      </c>
      <c r="DH77" s="81">
        <f t="shared" si="61"/>
        <v>0</v>
      </c>
      <c r="DI77" s="81">
        <f t="shared" si="62"/>
        <v>0</v>
      </c>
      <c r="DJ77" s="81">
        <f t="shared" si="63"/>
        <v>-289.28399999999999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-184.03</v>
      </c>
      <c r="G78" s="82">
        <v>-184.03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-114.024</v>
      </c>
      <c r="N78" s="82">
        <v>-114.024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184.03</v>
      </c>
      <c r="AF78" s="82">
        <v>114.024</v>
      </c>
      <c r="AG78" s="82">
        <v>0</v>
      </c>
      <c r="AH78" s="82">
        <v>0</v>
      </c>
      <c r="AI78" s="82">
        <v>298.05399999999997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184.03</v>
      </c>
      <c r="BQ78" s="83">
        <f t="shared" si="47"/>
        <v>114.024</v>
      </c>
      <c r="BR78" s="83">
        <f t="shared" si="47"/>
        <v>0</v>
      </c>
      <c r="BS78" s="83">
        <f t="shared" si="47"/>
        <v>0</v>
      </c>
      <c r="BT78" s="83">
        <f t="shared" si="48"/>
        <v>-298.05399999999997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1840.3</v>
      </c>
      <c r="DA78" s="80">
        <f t="shared" si="57"/>
        <v>1140.24</v>
      </c>
      <c r="DB78" s="80">
        <f t="shared" si="57"/>
        <v>0</v>
      </c>
      <c r="DC78" s="80">
        <f t="shared" si="57"/>
        <v>0</v>
      </c>
      <c r="DD78" s="80">
        <f t="shared" si="58"/>
        <v>2980.54</v>
      </c>
      <c r="DF78" s="81">
        <f t="shared" si="59"/>
        <v>184.03</v>
      </c>
      <c r="DG78" s="81">
        <f t="shared" si="60"/>
        <v>114.024</v>
      </c>
      <c r="DH78" s="81">
        <f t="shared" si="61"/>
        <v>0</v>
      </c>
      <c r="DI78" s="81">
        <f t="shared" si="62"/>
        <v>0</v>
      </c>
      <c r="DJ78" s="81">
        <f t="shared" si="63"/>
        <v>-298.05399999999997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-188.11500000000001</v>
      </c>
      <c r="G79" s="82">
        <v>-188.11500000000001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-116.554</v>
      </c>
      <c r="N79" s="82">
        <v>-116.554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188.11500000000001</v>
      </c>
      <c r="AF79" s="82">
        <v>116.554</v>
      </c>
      <c r="AG79" s="82">
        <v>0</v>
      </c>
      <c r="AH79" s="82">
        <v>0</v>
      </c>
      <c r="AI79" s="82">
        <v>304.66899999999998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188.11500000000001</v>
      </c>
      <c r="BQ79" s="83">
        <f t="shared" si="47"/>
        <v>116.554</v>
      </c>
      <c r="BR79" s="83">
        <f t="shared" si="47"/>
        <v>0</v>
      </c>
      <c r="BS79" s="83">
        <f t="shared" si="47"/>
        <v>0</v>
      </c>
      <c r="BT79" s="83">
        <f t="shared" si="48"/>
        <v>-304.66899999999998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1881.15</v>
      </c>
      <c r="DA79" s="80">
        <f t="shared" si="57"/>
        <v>1165.54</v>
      </c>
      <c r="DB79" s="80">
        <f t="shared" si="57"/>
        <v>0</v>
      </c>
      <c r="DC79" s="80">
        <f t="shared" si="57"/>
        <v>0</v>
      </c>
      <c r="DD79" s="80">
        <f t="shared" si="58"/>
        <v>3046.69</v>
      </c>
      <c r="DF79" s="81">
        <f t="shared" si="59"/>
        <v>188.11500000000001</v>
      </c>
      <c r="DG79" s="81">
        <f t="shared" si="60"/>
        <v>116.554</v>
      </c>
      <c r="DH79" s="81">
        <f t="shared" si="61"/>
        <v>0</v>
      </c>
      <c r="DI79" s="81">
        <f t="shared" si="62"/>
        <v>0</v>
      </c>
      <c r="DJ79" s="81">
        <f t="shared" si="63"/>
        <v>-304.66899999999998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-195.62700000000001</v>
      </c>
      <c r="G80" s="82">
        <v>-195.62700000000001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-121.208</v>
      </c>
      <c r="N80" s="82">
        <v>-121.208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195.62700000000001</v>
      </c>
      <c r="AF80" s="82">
        <v>121.208</v>
      </c>
      <c r="AG80" s="82">
        <v>0</v>
      </c>
      <c r="AH80" s="82">
        <v>0</v>
      </c>
      <c r="AI80" s="82">
        <v>316.83499999999998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195.62700000000001</v>
      </c>
      <c r="BQ80" s="83">
        <f t="shared" si="47"/>
        <v>121.208</v>
      </c>
      <c r="BR80" s="83">
        <f t="shared" si="47"/>
        <v>0</v>
      </c>
      <c r="BS80" s="83">
        <f t="shared" si="47"/>
        <v>0</v>
      </c>
      <c r="BT80" s="83">
        <f t="shared" si="48"/>
        <v>-316.83500000000004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1956.27</v>
      </c>
      <c r="DA80" s="80">
        <f t="shared" si="57"/>
        <v>1212.08</v>
      </c>
      <c r="DB80" s="80">
        <f t="shared" si="57"/>
        <v>0</v>
      </c>
      <c r="DC80" s="80">
        <f t="shared" si="57"/>
        <v>0</v>
      </c>
      <c r="DD80" s="80">
        <f t="shared" si="58"/>
        <v>3168.35</v>
      </c>
      <c r="DF80" s="81">
        <f t="shared" si="59"/>
        <v>195.62700000000001</v>
      </c>
      <c r="DG80" s="81">
        <f t="shared" si="60"/>
        <v>121.208</v>
      </c>
      <c r="DH80" s="81">
        <f t="shared" si="61"/>
        <v>0</v>
      </c>
      <c r="DI80" s="81">
        <f t="shared" si="62"/>
        <v>0</v>
      </c>
      <c r="DJ80" s="81">
        <f t="shared" si="63"/>
        <v>-316.83500000000004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-199</v>
      </c>
      <c r="G81" s="82">
        <v>-199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-130</v>
      </c>
      <c r="N81" s="82">
        <v>-130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199</v>
      </c>
      <c r="AF81" s="82">
        <v>130</v>
      </c>
      <c r="AG81" s="82">
        <v>0</v>
      </c>
      <c r="AH81" s="82">
        <v>0</v>
      </c>
      <c r="AI81" s="82">
        <v>329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199</v>
      </c>
      <c r="BQ81" s="83">
        <f t="shared" si="47"/>
        <v>130</v>
      </c>
      <c r="BR81" s="83">
        <f t="shared" si="47"/>
        <v>0</v>
      </c>
      <c r="BS81" s="83">
        <f t="shared" si="47"/>
        <v>0</v>
      </c>
      <c r="BT81" s="83">
        <f t="shared" si="48"/>
        <v>-329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1990</v>
      </c>
      <c r="DA81" s="80">
        <f t="shared" si="57"/>
        <v>1300</v>
      </c>
      <c r="DB81" s="80">
        <f t="shared" si="57"/>
        <v>0</v>
      </c>
      <c r="DC81" s="80">
        <f t="shared" si="57"/>
        <v>0</v>
      </c>
      <c r="DD81" s="80">
        <f t="shared" si="58"/>
        <v>3290</v>
      </c>
      <c r="DF81" s="81">
        <f t="shared" si="59"/>
        <v>199</v>
      </c>
      <c r="DG81" s="81">
        <f t="shared" si="60"/>
        <v>130</v>
      </c>
      <c r="DH81" s="81">
        <f t="shared" si="61"/>
        <v>0</v>
      </c>
      <c r="DI81" s="81">
        <f t="shared" si="62"/>
        <v>0</v>
      </c>
      <c r="DJ81" s="81">
        <f t="shared" si="63"/>
        <v>-329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-208.95400000000001</v>
      </c>
      <c r="G82" s="82">
        <v>-208.95400000000001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-120</v>
      </c>
      <c r="N82" s="82">
        <v>-120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208.95400000000001</v>
      </c>
      <c r="AF82" s="82">
        <v>120</v>
      </c>
      <c r="AG82" s="82">
        <v>0</v>
      </c>
      <c r="AH82" s="82">
        <v>0</v>
      </c>
      <c r="AI82" s="82">
        <v>328.95400000000001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208.95400000000001</v>
      </c>
      <c r="BQ82" s="83">
        <f t="shared" si="47"/>
        <v>120</v>
      </c>
      <c r="BR82" s="83">
        <f t="shared" si="47"/>
        <v>0</v>
      </c>
      <c r="BS82" s="83">
        <f t="shared" si="47"/>
        <v>0</v>
      </c>
      <c r="BT82" s="83">
        <f t="shared" si="48"/>
        <v>-328.95400000000001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2089.54</v>
      </c>
      <c r="DA82" s="80">
        <f t="shared" si="57"/>
        <v>1200</v>
      </c>
      <c r="DB82" s="80">
        <f t="shared" si="57"/>
        <v>0</v>
      </c>
      <c r="DC82" s="80">
        <f t="shared" si="57"/>
        <v>0</v>
      </c>
      <c r="DD82" s="80">
        <f t="shared" si="58"/>
        <v>3289.54</v>
      </c>
      <c r="DF82" s="81">
        <f t="shared" si="59"/>
        <v>208.95400000000001</v>
      </c>
      <c r="DG82" s="81">
        <f t="shared" si="60"/>
        <v>120</v>
      </c>
      <c r="DH82" s="81">
        <f t="shared" si="61"/>
        <v>0</v>
      </c>
      <c r="DI82" s="81">
        <f t="shared" si="62"/>
        <v>0</v>
      </c>
      <c r="DJ82" s="81">
        <f t="shared" si="63"/>
        <v>-328.95400000000001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-271</v>
      </c>
      <c r="G83" s="82">
        <v>-271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271</v>
      </c>
      <c r="AF83" s="82">
        <v>0</v>
      </c>
      <c r="AG83" s="82">
        <v>0</v>
      </c>
      <c r="AH83" s="82">
        <v>0</v>
      </c>
      <c r="AI83" s="82">
        <v>271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271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-271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2710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2710</v>
      </c>
      <c r="DF83" s="81">
        <f t="shared" si="59"/>
        <v>271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-271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-266</v>
      </c>
      <c r="G84" s="82">
        <v>-266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266</v>
      </c>
      <c r="AF84" s="82">
        <v>0</v>
      </c>
      <c r="AG84" s="82">
        <v>0</v>
      </c>
      <c r="AH84" s="82">
        <v>0</v>
      </c>
      <c r="AI84" s="82">
        <v>266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266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-266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2660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2660</v>
      </c>
      <c r="DF84" s="81">
        <f t="shared" si="59"/>
        <v>266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-266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-226</v>
      </c>
      <c r="G85" s="82">
        <v>-226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226</v>
      </c>
      <c r="AF85" s="82">
        <v>0</v>
      </c>
      <c r="AG85" s="82">
        <v>0</v>
      </c>
      <c r="AH85" s="82">
        <v>0</v>
      </c>
      <c r="AI85" s="82">
        <v>226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226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-226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2260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2260</v>
      </c>
      <c r="DF85" s="81">
        <f t="shared" si="59"/>
        <v>226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-226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-214</v>
      </c>
      <c r="G86" s="82">
        <v>-214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214</v>
      </c>
      <c r="AF86" s="82">
        <v>0</v>
      </c>
      <c r="AG86" s="82">
        <v>0</v>
      </c>
      <c r="AH86" s="82">
        <v>0</v>
      </c>
      <c r="AI86" s="82">
        <v>214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214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-214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2140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2140</v>
      </c>
      <c r="DF86" s="81">
        <f t="shared" si="59"/>
        <v>214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-214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-200</v>
      </c>
      <c r="G87" s="82">
        <v>-200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200</v>
      </c>
      <c r="AF87" s="82">
        <v>0</v>
      </c>
      <c r="AG87" s="82">
        <v>0</v>
      </c>
      <c r="AH87" s="82">
        <v>0</v>
      </c>
      <c r="AI87" s="82">
        <v>200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200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-200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2000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2000</v>
      </c>
      <c r="DF87" s="81">
        <f t="shared" si="59"/>
        <v>200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-200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-175.643</v>
      </c>
      <c r="G88" s="82">
        <v>-175.643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175.643</v>
      </c>
      <c r="AF88" s="82">
        <v>0</v>
      </c>
      <c r="AG88" s="82">
        <v>0</v>
      </c>
      <c r="AH88" s="82">
        <v>0</v>
      </c>
      <c r="AI88" s="82">
        <v>175.643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175.643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-175.643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1756.43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1756.43</v>
      </c>
      <c r="DF88" s="81">
        <f t="shared" si="59"/>
        <v>175.643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-175.643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-171.09800000000001</v>
      </c>
      <c r="G89" s="82">
        <v>-171.09800000000001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171.09800000000001</v>
      </c>
      <c r="AF89" s="82">
        <v>0</v>
      </c>
      <c r="AG89" s="82">
        <v>0</v>
      </c>
      <c r="AH89" s="82">
        <v>0</v>
      </c>
      <c r="AI89" s="82">
        <v>171.09800000000001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171.09800000000001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-171.09800000000001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1710.98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1710.98</v>
      </c>
      <c r="DF89" s="81">
        <f t="shared" si="59"/>
        <v>171.09800000000001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-171.09800000000001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-172.96799999999999</v>
      </c>
      <c r="G90" s="82">
        <v>-172.96799999999999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172.96799999999999</v>
      </c>
      <c r="AF90" s="82">
        <v>0</v>
      </c>
      <c r="AG90" s="82">
        <v>0</v>
      </c>
      <c r="AH90" s="82">
        <v>0</v>
      </c>
      <c r="AI90" s="82">
        <v>172.96799999999999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172.96799999999999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-172.96799999999999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1729.6799999999998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1729.6799999999998</v>
      </c>
      <c r="DF90" s="81">
        <f t="shared" si="59"/>
        <v>172.96799999999999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-172.96799999999999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-177.40799999999999</v>
      </c>
      <c r="G91" s="82">
        <v>-177.40799999999999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177.40799999999999</v>
      </c>
      <c r="AF91" s="82">
        <v>0</v>
      </c>
      <c r="AG91" s="82">
        <v>0</v>
      </c>
      <c r="AH91" s="82">
        <v>0</v>
      </c>
      <c r="AI91" s="82">
        <v>177.40799999999999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177.40799999999999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-177.40799999999999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1774.08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1774.08</v>
      </c>
      <c r="DF91" s="81">
        <f t="shared" si="59"/>
        <v>177.40799999999999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-177.40799999999999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-182.02799999999999</v>
      </c>
      <c r="G92" s="82">
        <v>-182.02799999999999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182.02799999999999</v>
      </c>
      <c r="AF92" s="82">
        <v>0</v>
      </c>
      <c r="AG92" s="82">
        <v>0</v>
      </c>
      <c r="AH92" s="82">
        <v>0</v>
      </c>
      <c r="AI92" s="82">
        <v>182.02799999999999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182.02799999999999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-182.02799999999999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1820.28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1820.28</v>
      </c>
      <c r="DF92" s="81">
        <f t="shared" si="59"/>
        <v>182.02799999999999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-182.02799999999999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-182</v>
      </c>
      <c r="G93" s="82">
        <v>-182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182</v>
      </c>
      <c r="AF93" s="82">
        <v>0</v>
      </c>
      <c r="AG93" s="82">
        <v>0</v>
      </c>
      <c r="AH93" s="82">
        <v>0</v>
      </c>
      <c r="AI93" s="82">
        <v>182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182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-182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1820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1820</v>
      </c>
      <c r="DF93" s="81">
        <f t="shared" si="59"/>
        <v>182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-182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</v>
      </c>
      <c r="D94" s="82">
        <v>0</v>
      </c>
      <c r="E94" s="82">
        <v>0</v>
      </c>
      <c r="F94" s="82">
        <v>-153</v>
      </c>
      <c r="G94" s="82">
        <v>-159</v>
      </c>
      <c r="H94" s="76"/>
      <c r="I94" s="31">
        <v>92</v>
      </c>
      <c r="J94" s="82">
        <v>6</v>
      </c>
      <c r="K94" s="82">
        <v>0</v>
      </c>
      <c r="L94" s="82">
        <v>0</v>
      </c>
      <c r="M94" s="82">
        <v>0</v>
      </c>
      <c r="N94" s="82">
        <v>6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153</v>
      </c>
      <c r="AF94" s="82">
        <v>0</v>
      </c>
      <c r="AG94" s="82">
        <v>0</v>
      </c>
      <c r="AH94" s="82">
        <v>0</v>
      </c>
      <c r="AI94" s="82">
        <v>153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153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-153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1530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1530</v>
      </c>
      <c r="DF94" s="81">
        <f t="shared" si="59"/>
        <v>159</v>
      </c>
      <c r="DG94" s="81">
        <f t="shared" si="60"/>
        <v>-6</v>
      </c>
      <c r="DH94" s="81">
        <f t="shared" si="61"/>
        <v>0</v>
      </c>
      <c r="DI94" s="81">
        <f t="shared" si="62"/>
        <v>0</v>
      </c>
      <c r="DJ94" s="81">
        <f t="shared" si="63"/>
        <v>-153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-79</v>
      </c>
      <c r="G95" s="82">
        <v>-79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79</v>
      </c>
      <c r="AF95" s="82">
        <v>0</v>
      </c>
      <c r="AG95" s="82">
        <v>0</v>
      </c>
      <c r="AH95" s="82">
        <v>0</v>
      </c>
      <c r="AI95" s="82">
        <v>79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79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-79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790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790</v>
      </c>
      <c r="DF95" s="81">
        <f t="shared" si="59"/>
        <v>79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-79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-54</v>
      </c>
      <c r="G96" s="82">
        <v>-54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54</v>
      </c>
      <c r="AF96" s="82">
        <v>0</v>
      </c>
      <c r="AG96" s="82">
        <v>0</v>
      </c>
      <c r="AH96" s="82">
        <v>0</v>
      </c>
      <c r="AI96" s="82">
        <v>54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54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-54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540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540</v>
      </c>
      <c r="DF96" s="81">
        <f t="shared" si="59"/>
        <v>54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-54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-31</v>
      </c>
      <c r="G97" s="82">
        <v>-31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31</v>
      </c>
      <c r="AF97" s="82">
        <v>0</v>
      </c>
      <c r="AG97" s="82">
        <v>0</v>
      </c>
      <c r="AH97" s="82">
        <v>0</v>
      </c>
      <c r="AI97" s="82">
        <v>31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310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310</v>
      </c>
      <c r="DF97" s="81">
        <f t="shared" si="59"/>
        <v>31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-31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</v>
      </c>
      <c r="D98" s="82">
        <v>0</v>
      </c>
      <c r="E98" s="82">
        <v>0</v>
      </c>
      <c r="F98" s="82">
        <v>-8</v>
      </c>
      <c r="G98" s="82">
        <v>-11</v>
      </c>
      <c r="H98" s="76"/>
      <c r="I98" s="31">
        <v>96</v>
      </c>
      <c r="J98" s="82">
        <v>3</v>
      </c>
      <c r="K98" s="82">
        <v>0</v>
      </c>
      <c r="L98" s="82">
        <v>0</v>
      </c>
      <c r="M98" s="82">
        <v>0</v>
      </c>
      <c r="N98" s="82">
        <v>3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8</v>
      </c>
      <c r="AF98" s="82">
        <v>0</v>
      </c>
      <c r="AG98" s="82">
        <v>0</v>
      </c>
      <c r="AH98" s="82">
        <v>0</v>
      </c>
      <c r="AI98" s="82">
        <v>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8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756.24600000000009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756.24600000000009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2016.6560000000002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2016.6560000000002</v>
      </c>
      <c r="DF98" s="81">
        <f t="shared" si="59"/>
        <v>11</v>
      </c>
      <c r="DG98" s="81">
        <f t="shared" si="60"/>
        <v>-3</v>
      </c>
      <c r="DH98" s="81">
        <f t="shared" si="61"/>
        <v>0</v>
      </c>
      <c r="DI98" s="81">
        <f t="shared" si="62"/>
        <v>0</v>
      </c>
      <c r="DJ98" s="81">
        <f t="shared" si="63"/>
        <v>-8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4.9655749999999999E-2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-4.9655749999999999E-2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1.4900855000000004</v>
      </c>
      <c r="BQ99" s="87">
        <f t="shared" ref="BQ99:BT99" si="68">SUM(BQ3:BQ98)/4000</f>
        <v>0.43103200000000003</v>
      </c>
      <c r="BR99" s="87">
        <f t="shared" si="68"/>
        <v>0</v>
      </c>
      <c r="BS99" s="87">
        <f t="shared" si="68"/>
        <v>0</v>
      </c>
      <c r="BT99" s="87">
        <f t="shared" si="68"/>
        <v>-1.9211175000000003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6.7811900000000008E-2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6.7811900000000008E-2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1.5385019000000002</v>
      </c>
      <c r="DA99" s="89">
        <f t="shared" ref="DA99:DD99" si="73">SUM(DA3:DA98)/40000</f>
        <v>0.43103199999999997</v>
      </c>
      <c r="DB99" s="89">
        <f t="shared" si="73"/>
        <v>0</v>
      </c>
      <c r="DC99" s="89">
        <f t="shared" si="73"/>
        <v>0</v>
      </c>
      <c r="DD99" s="89">
        <f t="shared" si="73"/>
        <v>1.9695339000000001</v>
      </c>
      <c r="DE99" s="86"/>
      <c r="DF99" s="81">
        <f t="shared" si="59"/>
        <v>1.5397412500000005</v>
      </c>
      <c r="DG99" s="81">
        <f t="shared" si="60"/>
        <v>0.38137625000000003</v>
      </c>
      <c r="DH99" s="81">
        <f t="shared" si="61"/>
        <v>0</v>
      </c>
      <c r="DI99" s="81">
        <f t="shared" si="62"/>
        <v>0</v>
      </c>
      <c r="DJ99" s="81">
        <f t="shared" si="63"/>
        <v>-1.9211175000000003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319.48320000000001</v>
      </c>
      <c r="H3" s="175">
        <f t="shared" ref="H3:H66" ca="1" si="2">INDIRECT("ISGS_Delhi_pp!" &amp; $V$3 &amp; X3)</f>
        <v>308.87635799999998</v>
      </c>
      <c r="I3" s="179">
        <f ca="1">INDIRECT("BRPL_EOD!" &amp; $V$3 &amp; X3)</f>
        <v>246.35</v>
      </c>
      <c r="J3" s="177">
        <f ca="1">INDIRECT("BYPL_EOD!" &amp; $V$3 &amp; X3)</f>
        <v>58.01</v>
      </c>
      <c r="K3" s="177">
        <f ca="1">INDIRECT("TPDDL_EOD!" &amp; $V$3 &amp; X3)</f>
        <v>4.5199999999999996</v>
      </c>
      <c r="L3" s="177">
        <f ca="1">INDIRECT("NDMC_EOD!" &amp; $V$3 &amp; X3)</f>
        <v>0</v>
      </c>
      <c r="M3" s="178">
        <f ca="1">SUM(I3:L3)</f>
        <v>308.88</v>
      </c>
      <c r="N3" s="176">
        <f ca="1">INDIRECT("BRPL_ISGS_exbus!" &amp; $V$3 &amp; X3)</f>
        <v>254.80667676767675</v>
      </c>
      <c r="O3" s="177">
        <f ca="1">INDIRECT("BYPL_ISGS_exbus!" &amp; $V$3 &amp; X3)</f>
        <v>60.001361149961156</v>
      </c>
      <c r="P3" s="177">
        <f ca="1">INDIRECT("TPDDL_ISGS_exbus!" &amp; $V$3 &amp; X3)</f>
        <v>4.6751620823620819</v>
      </c>
      <c r="Q3" s="177">
        <f ca="1">INDIRECT("NDMC_ISGS_exbus!" &amp; $V$3 &amp; X3)</f>
        <v>0</v>
      </c>
      <c r="R3" s="178">
        <f ca="1">SUM(N3:Q3)</f>
        <v>319.48319999999995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319.48320000000001</v>
      </c>
      <c r="H4" s="183">
        <f t="shared" ca="1" si="2"/>
        <v>308.87635799999998</v>
      </c>
      <c r="I4" s="184">
        <f t="shared" ref="I4:I67" ca="1" si="5">INDIRECT("BRPL_EOD!" &amp; $V$3 &amp; X4)</f>
        <v>246.35</v>
      </c>
      <c r="J4" s="181">
        <f t="shared" ref="J4:J67" ca="1" si="6">INDIRECT("BYPL_EOD!" &amp; $V$3 &amp; X4)</f>
        <v>58.01</v>
      </c>
      <c r="K4" s="181">
        <f t="shared" ref="K4:K67" ca="1" si="7">INDIRECT("TPDDL_EOD!" &amp; $V$3 &amp; X4)</f>
        <v>4.5199999999999996</v>
      </c>
      <c r="L4" s="181">
        <f t="shared" ref="L4:L67" ca="1" si="8">INDIRECT("NDMC_EOD!" &amp; $V$3 &amp; X4)</f>
        <v>0</v>
      </c>
      <c r="M4" s="182">
        <f t="shared" ref="M4:M67" ca="1" si="9">SUM(I4:L4)</f>
        <v>308.88</v>
      </c>
      <c r="N4" s="180">
        <f t="shared" ref="N4:N67" ca="1" si="10">INDIRECT("BRPL_ISGS_exbus!" &amp; $V$3 &amp; X4)</f>
        <v>254.80667676767675</v>
      </c>
      <c r="O4" s="181">
        <f t="shared" ref="O4:O67" ca="1" si="11">INDIRECT("BYPL_ISGS_exbus!" &amp; $V$3 &amp; X4)</f>
        <v>60.001361149961156</v>
      </c>
      <c r="P4" s="181">
        <f t="shared" ref="P4:P67" ca="1" si="12">INDIRECT("TPDDL_ISGS_exbus!" &amp; $V$3 &amp; X4)</f>
        <v>4.6751620823620819</v>
      </c>
      <c r="Q4" s="181">
        <f t="shared" ref="Q4:Q67" ca="1" si="13">INDIRECT("NDMC_ISGS_exbus!" &amp; $V$3 &amp; X4)</f>
        <v>0</v>
      </c>
      <c r="R4" s="182">
        <f t="shared" ref="R4:R67" ca="1" si="14">SUM(N4:Q4)</f>
        <v>319.48319999999995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319.48320000000001</v>
      </c>
      <c r="H5" s="183">
        <f t="shared" ca="1" si="2"/>
        <v>308.87635799999998</v>
      </c>
      <c r="I5" s="184">
        <f t="shared" ca="1" si="5"/>
        <v>246.35</v>
      </c>
      <c r="J5" s="181">
        <f t="shared" ca="1" si="6"/>
        <v>58.01</v>
      </c>
      <c r="K5" s="181">
        <f t="shared" ca="1" si="7"/>
        <v>4.5199999999999996</v>
      </c>
      <c r="L5" s="181">
        <f t="shared" ca="1" si="8"/>
        <v>0</v>
      </c>
      <c r="M5" s="182">
        <f t="shared" ca="1" si="9"/>
        <v>308.88</v>
      </c>
      <c r="N5" s="180">
        <f t="shared" ca="1" si="10"/>
        <v>254.80667676767675</v>
      </c>
      <c r="O5" s="181">
        <f t="shared" ca="1" si="11"/>
        <v>60.001361149961156</v>
      </c>
      <c r="P5" s="181">
        <f t="shared" ca="1" si="12"/>
        <v>4.6751620823620819</v>
      </c>
      <c r="Q5" s="181">
        <f t="shared" ca="1" si="13"/>
        <v>0</v>
      </c>
      <c r="R5" s="182">
        <f t="shared" ca="1" si="14"/>
        <v>319.48319999999995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319.48320000000001</v>
      </c>
      <c r="H6" s="183">
        <f t="shared" ca="1" si="2"/>
        <v>308.87635799999998</v>
      </c>
      <c r="I6" s="184">
        <f t="shared" ca="1" si="5"/>
        <v>246.35</v>
      </c>
      <c r="J6" s="181">
        <f t="shared" ca="1" si="6"/>
        <v>58.01</v>
      </c>
      <c r="K6" s="181">
        <f t="shared" ca="1" si="7"/>
        <v>4.5199999999999996</v>
      </c>
      <c r="L6" s="181">
        <f t="shared" ca="1" si="8"/>
        <v>0</v>
      </c>
      <c r="M6" s="182">
        <f t="shared" ca="1" si="9"/>
        <v>308.88</v>
      </c>
      <c r="N6" s="180">
        <f t="shared" ca="1" si="10"/>
        <v>254.80667676767675</v>
      </c>
      <c r="O6" s="181">
        <f t="shared" ca="1" si="11"/>
        <v>60.001361149961156</v>
      </c>
      <c r="P6" s="181">
        <f t="shared" ca="1" si="12"/>
        <v>4.6751620823620819</v>
      </c>
      <c r="Q6" s="181">
        <f t="shared" ca="1" si="13"/>
        <v>0</v>
      </c>
      <c r="R6" s="182">
        <f t="shared" ca="1" si="14"/>
        <v>319.48319999999995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300</v>
      </c>
      <c r="H7" s="183">
        <f t="shared" ca="1" si="2"/>
        <v>290.04000000000002</v>
      </c>
      <c r="I7" s="184">
        <f t="shared" ca="1" si="5"/>
        <v>232.03</v>
      </c>
      <c r="J7" s="181">
        <f t="shared" ca="1" si="6"/>
        <v>58.01</v>
      </c>
      <c r="K7" s="181">
        <f t="shared" ca="1" si="7"/>
        <v>0</v>
      </c>
      <c r="L7" s="181">
        <f t="shared" ca="1" si="8"/>
        <v>0</v>
      </c>
      <c r="M7" s="182">
        <f t="shared" ca="1" si="9"/>
        <v>290.04000000000002</v>
      </c>
      <c r="N7" s="180">
        <f t="shared" ca="1" si="10"/>
        <v>239.99793131981795</v>
      </c>
      <c r="O7" s="181">
        <f t="shared" ca="1" si="11"/>
        <v>60.002068680182042</v>
      </c>
      <c r="P7" s="181">
        <f t="shared" ca="1" si="12"/>
        <v>0</v>
      </c>
      <c r="Q7" s="181">
        <f t="shared" ca="1" si="13"/>
        <v>0</v>
      </c>
      <c r="R7" s="182">
        <f t="shared" ca="1" si="14"/>
        <v>300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290</v>
      </c>
      <c r="H8" s="183">
        <f t="shared" ca="1" si="2"/>
        <v>280.37200000000001</v>
      </c>
      <c r="I8" s="184">
        <f t="shared" ca="1" si="5"/>
        <v>222.36</v>
      </c>
      <c r="J8" s="181">
        <f t="shared" ca="1" si="6"/>
        <v>58.01</v>
      </c>
      <c r="K8" s="181">
        <f t="shared" ca="1" si="7"/>
        <v>0</v>
      </c>
      <c r="L8" s="181">
        <f t="shared" ca="1" si="8"/>
        <v>0</v>
      </c>
      <c r="M8" s="182">
        <f t="shared" ca="1" si="9"/>
        <v>280.37</v>
      </c>
      <c r="N8" s="180">
        <f t="shared" ca="1" si="10"/>
        <v>229.99750329921176</v>
      </c>
      <c r="O8" s="181">
        <f t="shared" ca="1" si="11"/>
        <v>60.002496700788242</v>
      </c>
      <c r="P8" s="181">
        <f t="shared" ca="1" si="12"/>
        <v>0</v>
      </c>
      <c r="Q8" s="181">
        <f t="shared" ca="1" si="13"/>
        <v>0</v>
      </c>
      <c r="R8" s="182">
        <f t="shared" ca="1" si="14"/>
        <v>290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260</v>
      </c>
      <c r="H9" s="183">
        <f t="shared" ca="1" si="2"/>
        <v>251.36799999999999</v>
      </c>
      <c r="I9" s="184">
        <f t="shared" ca="1" si="5"/>
        <v>193.36</v>
      </c>
      <c r="J9" s="181">
        <f t="shared" ca="1" si="6"/>
        <v>58.01</v>
      </c>
      <c r="K9" s="181">
        <f t="shared" ca="1" si="7"/>
        <v>0</v>
      </c>
      <c r="L9" s="181">
        <f t="shared" ca="1" si="8"/>
        <v>0</v>
      </c>
      <c r="M9" s="182">
        <f t="shared" ca="1" si="9"/>
        <v>251.37</v>
      </c>
      <c r="N9" s="180">
        <f t="shared" ca="1" si="10"/>
        <v>199.99840872021323</v>
      </c>
      <c r="O9" s="181">
        <f t="shared" ca="1" si="11"/>
        <v>60.001591279786766</v>
      </c>
      <c r="P9" s="181">
        <f t="shared" ca="1" si="12"/>
        <v>0</v>
      </c>
      <c r="Q9" s="181">
        <f t="shared" ca="1" si="13"/>
        <v>0</v>
      </c>
      <c r="R9" s="182">
        <f t="shared" ca="1" si="14"/>
        <v>260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260</v>
      </c>
      <c r="H10" s="183">
        <f t="shared" ca="1" si="2"/>
        <v>251.36799999999999</v>
      </c>
      <c r="I10" s="184">
        <f t="shared" ca="1" si="5"/>
        <v>193.36</v>
      </c>
      <c r="J10" s="181">
        <f t="shared" ca="1" si="6"/>
        <v>58.01</v>
      </c>
      <c r="K10" s="181">
        <f t="shared" ca="1" si="7"/>
        <v>0</v>
      </c>
      <c r="L10" s="181">
        <f t="shared" ca="1" si="8"/>
        <v>0</v>
      </c>
      <c r="M10" s="182">
        <f t="shared" ca="1" si="9"/>
        <v>251.37</v>
      </c>
      <c r="N10" s="180">
        <f t="shared" ca="1" si="10"/>
        <v>199.99840872021323</v>
      </c>
      <c r="O10" s="181">
        <f t="shared" ca="1" si="11"/>
        <v>60.001591279786766</v>
      </c>
      <c r="P10" s="181">
        <f t="shared" ca="1" si="12"/>
        <v>0</v>
      </c>
      <c r="Q10" s="181">
        <f t="shared" ca="1" si="13"/>
        <v>0</v>
      </c>
      <c r="R10" s="182">
        <f t="shared" ca="1" si="14"/>
        <v>260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240</v>
      </c>
      <c r="H11" s="183">
        <f t="shared" ca="1" si="2"/>
        <v>232.03200000000001</v>
      </c>
      <c r="I11" s="184">
        <f t="shared" ca="1" si="5"/>
        <v>174.02</v>
      </c>
      <c r="J11" s="181">
        <f t="shared" ca="1" si="6"/>
        <v>58.01</v>
      </c>
      <c r="K11" s="181">
        <f t="shared" ca="1" si="7"/>
        <v>0</v>
      </c>
      <c r="L11" s="181">
        <f t="shared" ca="1" si="8"/>
        <v>0</v>
      </c>
      <c r="M11" s="182">
        <f t="shared" ca="1" si="9"/>
        <v>232.03</v>
      </c>
      <c r="N11" s="180">
        <f t="shared" ca="1" si="10"/>
        <v>179.99741412748349</v>
      </c>
      <c r="O11" s="181">
        <f t="shared" ca="1" si="11"/>
        <v>60.00258587251647</v>
      </c>
      <c r="P11" s="181">
        <f t="shared" ca="1" si="12"/>
        <v>0</v>
      </c>
      <c r="Q11" s="181">
        <f t="shared" ca="1" si="13"/>
        <v>0</v>
      </c>
      <c r="R11" s="182">
        <f t="shared" ca="1" si="14"/>
        <v>239.99999999999997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220</v>
      </c>
      <c r="H12" s="183">
        <f t="shared" ca="1" si="2"/>
        <v>212.696</v>
      </c>
      <c r="I12" s="184">
        <f t="shared" ca="1" si="5"/>
        <v>174.03</v>
      </c>
      <c r="J12" s="181">
        <f t="shared" ca="1" si="6"/>
        <v>38.67</v>
      </c>
      <c r="K12" s="181">
        <f t="shared" ca="1" si="7"/>
        <v>0</v>
      </c>
      <c r="L12" s="181">
        <f t="shared" ca="1" si="8"/>
        <v>0</v>
      </c>
      <c r="M12" s="182">
        <f t="shared" ca="1" si="9"/>
        <v>212.7</v>
      </c>
      <c r="N12" s="180">
        <f t="shared" ca="1" si="10"/>
        <v>180.00282087447107</v>
      </c>
      <c r="O12" s="181">
        <f t="shared" ca="1" si="11"/>
        <v>39.997179125528916</v>
      </c>
      <c r="P12" s="181">
        <f t="shared" ca="1" si="12"/>
        <v>0</v>
      </c>
      <c r="Q12" s="181">
        <f t="shared" ca="1" si="13"/>
        <v>0</v>
      </c>
      <c r="R12" s="182">
        <f t="shared" ca="1" si="14"/>
        <v>220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235</v>
      </c>
      <c r="H13" s="183">
        <f t="shared" ca="1" si="2"/>
        <v>227.19800000000001</v>
      </c>
      <c r="I13" s="184">
        <f t="shared" ca="1" si="5"/>
        <v>191.42</v>
      </c>
      <c r="J13" s="181">
        <f t="shared" ca="1" si="6"/>
        <v>35.78</v>
      </c>
      <c r="K13" s="181">
        <f t="shared" ca="1" si="7"/>
        <v>0</v>
      </c>
      <c r="L13" s="181">
        <f t="shared" ca="1" si="8"/>
        <v>0</v>
      </c>
      <c r="M13" s="182">
        <f t="shared" ca="1" si="9"/>
        <v>227.2</v>
      </c>
      <c r="N13" s="180">
        <f t="shared" ca="1" si="10"/>
        <v>197.99163732394365</v>
      </c>
      <c r="O13" s="181">
        <f t="shared" ca="1" si="11"/>
        <v>37.008362676056336</v>
      </c>
      <c r="P13" s="181">
        <f t="shared" ca="1" si="12"/>
        <v>0</v>
      </c>
      <c r="Q13" s="181">
        <f t="shared" ca="1" si="13"/>
        <v>0</v>
      </c>
      <c r="R13" s="182">
        <f t="shared" ca="1" si="14"/>
        <v>235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247</v>
      </c>
      <c r="H14" s="183">
        <f t="shared" ca="1" si="2"/>
        <v>238.7996</v>
      </c>
      <c r="I14" s="184">
        <f t="shared" ca="1" si="5"/>
        <v>200.13</v>
      </c>
      <c r="J14" s="181">
        <f t="shared" ca="1" si="6"/>
        <v>38.67</v>
      </c>
      <c r="K14" s="181">
        <f t="shared" ca="1" si="7"/>
        <v>0</v>
      </c>
      <c r="L14" s="181">
        <f t="shared" ca="1" si="8"/>
        <v>0</v>
      </c>
      <c r="M14" s="182">
        <f t="shared" ca="1" si="9"/>
        <v>238.8</v>
      </c>
      <c r="N14" s="180">
        <f t="shared" ca="1" si="10"/>
        <v>207.00213567839197</v>
      </c>
      <c r="O14" s="181">
        <f t="shared" ca="1" si="11"/>
        <v>39.997864321608041</v>
      </c>
      <c r="P14" s="181">
        <f t="shared" ca="1" si="12"/>
        <v>0</v>
      </c>
      <c r="Q14" s="181">
        <f t="shared" ca="1" si="13"/>
        <v>0</v>
      </c>
      <c r="R14" s="182">
        <f t="shared" ca="1" si="14"/>
        <v>247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240</v>
      </c>
      <c r="H15" s="183">
        <f t="shared" ca="1" si="2"/>
        <v>232.03200000000001</v>
      </c>
      <c r="I15" s="184">
        <f t="shared" ca="1" si="5"/>
        <v>193.36</v>
      </c>
      <c r="J15" s="181">
        <f t="shared" ca="1" si="6"/>
        <v>38.67</v>
      </c>
      <c r="K15" s="181">
        <f t="shared" ca="1" si="7"/>
        <v>0</v>
      </c>
      <c r="L15" s="181">
        <f t="shared" ca="1" si="8"/>
        <v>0</v>
      </c>
      <c r="M15" s="182">
        <f t="shared" ca="1" si="9"/>
        <v>232.03000000000003</v>
      </c>
      <c r="N15" s="180">
        <f t="shared" ca="1" si="10"/>
        <v>200.00172391501098</v>
      </c>
      <c r="O15" s="181">
        <f t="shared" ca="1" si="11"/>
        <v>39.998276084989008</v>
      </c>
      <c r="P15" s="181">
        <f t="shared" ca="1" si="12"/>
        <v>0</v>
      </c>
      <c r="Q15" s="181">
        <f t="shared" ca="1" si="13"/>
        <v>0</v>
      </c>
      <c r="R15" s="182">
        <f t="shared" ca="1" si="14"/>
        <v>240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210</v>
      </c>
      <c r="H16" s="183">
        <f t="shared" ca="1" si="2"/>
        <v>203.02799999999999</v>
      </c>
      <c r="I16" s="184">
        <f t="shared" ca="1" si="5"/>
        <v>164.36</v>
      </c>
      <c r="J16" s="181">
        <f t="shared" ca="1" si="6"/>
        <v>38.67</v>
      </c>
      <c r="K16" s="181">
        <f t="shared" ca="1" si="7"/>
        <v>0</v>
      </c>
      <c r="L16" s="181">
        <f t="shared" ca="1" si="8"/>
        <v>0</v>
      </c>
      <c r="M16" s="182">
        <f t="shared" ca="1" si="9"/>
        <v>203.03000000000003</v>
      </c>
      <c r="N16" s="180">
        <f t="shared" ca="1" si="10"/>
        <v>170.00246269024279</v>
      </c>
      <c r="O16" s="181">
        <f t="shared" ca="1" si="11"/>
        <v>39.997537309757178</v>
      </c>
      <c r="P16" s="181">
        <f t="shared" ca="1" si="12"/>
        <v>0</v>
      </c>
      <c r="Q16" s="181">
        <f t="shared" ca="1" si="13"/>
        <v>0</v>
      </c>
      <c r="R16" s="182">
        <f t="shared" ca="1" si="14"/>
        <v>209.99999999999997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210</v>
      </c>
      <c r="H17" s="183">
        <f t="shared" ca="1" si="2"/>
        <v>203.02799999999999</v>
      </c>
      <c r="I17" s="184">
        <f t="shared" ca="1" si="5"/>
        <v>164.36</v>
      </c>
      <c r="J17" s="181">
        <f t="shared" ca="1" si="6"/>
        <v>38.67</v>
      </c>
      <c r="K17" s="181">
        <f t="shared" ca="1" si="7"/>
        <v>0</v>
      </c>
      <c r="L17" s="181">
        <f t="shared" ca="1" si="8"/>
        <v>0</v>
      </c>
      <c r="M17" s="182">
        <f t="shared" ca="1" si="9"/>
        <v>203.03000000000003</v>
      </c>
      <c r="N17" s="180">
        <f t="shared" ca="1" si="10"/>
        <v>170.00246269024279</v>
      </c>
      <c r="O17" s="181">
        <f t="shared" ca="1" si="11"/>
        <v>39.997537309757178</v>
      </c>
      <c r="P17" s="181">
        <f t="shared" ca="1" si="12"/>
        <v>0</v>
      </c>
      <c r="Q17" s="181">
        <f t="shared" ca="1" si="13"/>
        <v>0</v>
      </c>
      <c r="R17" s="182">
        <f t="shared" ca="1" si="14"/>
        <v>209.99999999999997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210</v>
      </c>
      <c r="H18" s="183">
        <f t="shared" ca="1" si="2"/>
        <v>203.02799999999999</v>
      </c>
      <c r="I18" s="184">
        <f t="shared" ca="1" si="5"/>
        <v>164.36</v>
      </c>
      <c r="J18" s="181">
        <f t="shared" ca="1" si="6"/>
        <v>38.67</v>
      </c>
      <c r="K18" s="181">
        <f t="shared" ca="1" si="7"/>
        <v>0</v>
      </c>
      <c r="L18" s="181">
        <f t="shared" ca="1" si="8"/>
        <v>0</v>
      </c>
      <c r="M18" s="182">
        <f t="shared" ca="1" si="9"/>
        <v>203.03000000000003</v>
      </c>
      <c r="N18" s="180">
        <f t="shared" ca="1" si="10"/>
        <v>170.00246269024279</v>
      </c>
      <c r="O18" s="181">
        <f t="shared" ca="1" si="11"/>
        <v>39.997537309757178</v>
      </c>
      <c r="P18" s="181">
        <f t="shared" ca="1" si="12"/>
        <v>0</v>
      </c>
      <c r="Q18" s="181">
        <f t="shared" ca="1" si="13"/>
        <v>0</v>
      </c>
      <c r="R18" s="182">
        <f t="shared" ca="1" si="14"/>
        <v>209.99999999999997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210</v>
      </c>
      <c r="H19" s="183">
        <f t="shared" ca="1" si="2"/>
        <v>203.02799999999999</v>
      </c>
      <c r="I19" s="184">
        <f t="shared" ca="1" si="5"/>
        <v>164.36</v>
      </c>
      <c r="J19" s="181">
        <f t="shared" ca="1" si="6"/>
        <v>38.67</v>
      </c>
      <c r="K19" s="181">
        <f t="shared" ca="1" si="7"/>
        <v>0</v>
      </c>
      <c r="L19" s="181">
        <f t="shared" ca="1" si="8"/>
        <v>0</v>
      </c>
      <c r="M19" s="182">
        <f t="shared" ca="1" si="9"/>
        <v>203.03000000000003</v>
      </c>
      <c r="N19" s="180">
        <f t="shared" ca="1" si="10"/>
        <v>170.00246269024279</v>
      </c>
      <c r="O19" s="181">
        <f t="shared" ca="1" si="11"/>
        <v>39.997537309757178</v>
      </c>
      <c r="P19" s="181">
        <f t="shared" ca="1" si="12"/>
        <v>0</v>
      </c>
      <c r="Q19" s="181">
        <f t="shared" ca="1" si="13"/>
        <v>0</v>
      </c>
      <c r="R19" s="182">
        <f t="shared" ca="1" si="14"/>
        <v>209.99999999999997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245</v>
      </c>
      <c r="H20" s="183">
        <f t="shared" ca="1" si="2"/>
        <v>236.86600000000001</v>
      </c>
      <c r="I20" s="184">
        <f t="shared" ca="1" si="5"/>
        <v>187.18</v>
      </c>
      <c r="J20" s="181">
        <f t="shared" ca="1" si="6"/>
        <v>49.69</v>
      </c>
      <c r="K20" s="181">
        <f t="shared" ca="1" si="7"/>
        <v>0</v>
      </c>
      <c r="L20" s="181">
        <f t="shared" ca="1" si="8"/>
        <v>0</v>
      </c>
      <c r="M20" s="182">
        <f t="shared" ca="1" si="9"/>
        <v>236.87</v>
      </c>
      <c r="N20" s="180">
        <f t="shared" ca="1" si="10"/>
        <v>193.60450880229664</v>
      </c>
      <c r="O20" s="181">
        <f t="shared" ca="1" si="11"/>
        <v>51.395491197703386</v>
      </c>
      <c r="P20" s="181">
        <f t="shared" ca="1" si="12"/>
        <v>0</v>
      </c>
      <c r="Q20" s="181">
        <f t="shared" ca="1" si="13"/>
        <v>0</v>
      </c>
      <c r="R20" s="182">
        <f t="shared" ca="1" si="14"/>
        <v>245.00000000000003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314.80380000000002</v>
      </c>
      <c r="H21" s="183">
        <f t="shared" ca="1" si="2"/>
        <v>304.35231399999998</v>
      </c>
      <c r="I21" s="184">
        <f t="shared" ca="1" si="5"/>
        <v>246.34</v>
      </c>
      <c r="J21" s="181">
        <f t="shared" ca="1" si="6"/>
        <v>58.01</v>
      </c>
      <c r="K21" s="181">
        <f t="shared" ca="1" si="7"/>
        <v>0</v>
      </c>
      <c r="L21" s="181">
        <f t="shared" ca="1" si="8"/>
        <v>0</v>
      </c>
      <c r="M21" s="182">
        <f t="shared" ca="1" si="9"/>
        <v>304.35000000000002</v>
      </c>
      <c r="N21" s="180">
        <f t="shared" ca="1" si="10"/>
        <v>254.80127515032035</v>
      </c>
      <c r="O21" s="181">
        <f t="shared" ca="1" si="11"/>
        <v>60.002524849679638</v>
      </c>
      <c r="P21" s="181">
        <f t="shared" ca="1" si="12"/>
        <v>0</v>
      </c>
      <c r="Q21" s="181">
        <f t="shared" ca="1" si="13"/>
        <v>0</v>
      </c>
      <c r="R21" s="182">
        <f t="shared" ca="1" si="14"/>
        <v>314.80379999999997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314.80380000000002</v>
      </c>
      <c r="H22" s="183">
        <f t="shared" ca="1" si="2"/>
        <v>304.35231399999998</v>
      </c>
      <c r="I22" s="184">
        <f t="shared" ca="1" si="5"/>
        <v>246.34</v>
      </c>
      <c r="J22" s="181">
        <f t="shared" ca="1" si="6"/>
        <v>58.01</v>
      </c>
      <c r="K22" s="181">
        <f t="shared" ca="1" si="7"/>
        <v>0</v>
      </c>
      <c r="L22" s="181">
        <f t="shared" ca="1" si="8"/>
        <v>0</v>
      </c>
      <c r="M22" s="182">
        <f t="shared" ca="1" si="9"/>
        <v>304.35000000000002</v>
      </c>
      <c r="N22" s="180">
        <f t="shared" ca="1" si="10"/>
        <v>254.80127515032035</v>
      </c>
      <c r="O22" s="181">
        <f t="shared" ca="1" si="11"/>
        <v>60.002524849679638</v>
      </c>
      <c r="P22" s="181">
        <f t="shared" ca="1" si="12"/>
        <v>0</v>
      </c>
      <c r="Q22" s="181">
        <f t="shared" ca="1" si="13"/>
        <v>0</v>
      </c>
      <c r="R22" s="182">
        <f t="shared" ca="1" si="14"/>
        <v>314.80379999999997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341.56009999999998</v>
      </c>
      <c r="H23" s="183">
        <f t="shared" ca="1" si="2"/>
        <v>330.220305</v>
      </c>
      <c r="I23" s="184">
        <f t="shared" ca="1" si="5"/>
        <v>246.34</v>
      </c>
      <c r="J23" s="181">
        <f t="shared" ca="1" si="6"/>
        <v>79.349999999999994</v>
      </c>
      <c r="K23" s="181">
        <f t="shared" ca="1" si="7"/>
        <v>4.5199999999999996</v>
      </c>
      <c r="L23" s="181">
        <f t="shared" ca="1" si="8"/>
        <v>0</v>
      </c>
      <c r="M23" s="182">
        <f t="shared" ca="1" si="9"/>
        <v>330.21</v>
      </c>
      <c r="N23" s="180">
        <f t="shared" ca="1" si="10"/>
        <v>254.80728940371279</v>
      </c>
      <c r="O23" s="181">
        <f t="shared" ca="1" si="11"/>
        <v>82.077447487962189</v>
      </c>
      <c r="P23" s="181">
        <f t="shared" ca="1" si="12"/>
        <v>4.6753631083250049</v>
      </c>
      <c r="Q23" s="181">
        <f t="shared" ca="1" si="13"/>
        <v>0</v>
      </c>
      <c r="R23" s="182">
        <f t="shared" ca="1" si="14"/>
        <v>341.56009999999998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341.56009999999998</v>
      </c>
      <c r="H24" s="183">
        <f t="shared" ca="1" si="2"/>
        <v>330.220305</v>
      </c>
      <c r="I24" s="184">
        <f t="shared" ca="1" si="5"/>
        <v>246.34</v>
      </c>
      <c r="J24" s="181">
        <f t="shared" ca="1" si="6"/>
        <v>79.349999999999994</v>
      </c>
      <c r="K24" s="181">
        <f t="shared" ca="1" si="7"/>
        <v>4.5199999999999996</v>
      </c>
      <c r="L24" s="181">
        <f t="shared" ca="1" si="8"/>
        <v>0</v>
      </c>
      <c r="M24" s="182">
        <f t="shared" ca="1" si="9"/>
        <v>330.21</v>
      </c>
      <c r="N24" s="180">
        <f t="shared" ca="1" si="10"/>
        <v>254.80728940371279</v>
      </c>
      <c r="O24" s="181">
        <f t="shared" ca="1" si="11"/>
        <v>82.077447487962189</v>
      </c>
      <c r="P24" s="181">
        <f t="shared" ca="1" si="12"/>
        <v>4.6753631083250049</v>
      </c>
      <c r="Q24" s="181">
        <f t="shared" ca="1" si="13"/>
        <v>0</v>
      </c>
      <c r="R24" s="182">
        <f t="shared" ca="1" si="14"/>
        <v>341.56009999999998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341.56009999999998</v>
      </c>
      <c r="H25" s="183">
        <f t="shared" ca="1" si="2"/>
        <v>330.220305</v>
      </c>
      <c r="I25" s="184">
        <f t="shared" ca="1" si="5"/>
        <v>246.34</v>
      </c>
      <c r="J25" s="181">
        <f t="shared" ca="1" si="6"/>
        <v>79.349999999999994</v>
      </c>
      <c r="K25" s="181">
        <f t="shared" ca="1" si="7"/>
        <v>4.5199999999999996</v>
      </c>
      <c r="L25" s="181">
        <f t="shared" ca="1" si="8"/>
        <v>0</v>
      </c>
      <c r="M25" s="182">
        <f t="shared" ca="1" si="9"/>
        <v>330.21</v>
      </c>
      <c r="N25" s="180">
        <f t="shared" ca="1" si="10"/>
        <v>254.80728940371279</v>
      </c>
      <c r="O25" s="181">
        <f t="shared" ca="1" si="11"/>
        <v>82.077447487962189</v>
      </c>
      <c r="P25" s="181">
        <f t="shared" ca="1" si="12"/>
        <v>4.6753631083250049</v>
      </c>
      <c r="Q25" s="181">
        <f t="shared" ca="1" si="13"/>
        <v>0</v>
      </c>
      <c r="R25" s="182">
        <f t="shared" ca="1" si="14"/>
        <v>341.56009999999998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341.56009999999998</v>
      </c>
      <c r="H26" s="183">
        <f t="shared" ca="1" si="2"/>
        <v>330.220305</v>
      </c>
      <c r="I26" s="184">
        <f t="shared" ca="1" si="5"/>
        <v>246.34</v>
      </c>
      <c r="J26" s="181">
        <f t="shared" ca="1" si="6"/>
        <v>79.349999999999994</v>
      </c>
      <c r="K26" s="181">
        <f t="shared" ca="1" si="7"/>
        <v>4.5199999999999996</v>
      </c>
      <c r="L26" s="181">
        <f t="shared" ca="1" si="8"/>
        <v>0</v>
      </c>
      <c r="M26" s="182">
        <f t="shared" ca="1" si="9"/>
        <v>330.21</v>
      </c>
      <c r="N26" s="180">
        <f t="shared" ca="1" si="10"/>
        <v>254.80728940371279</v>
      </c>
      <c r="O26" s="181">
        <f t="shared" ca="1" si="11"/>
        <v>82.077447487962189</v>
      </c>
      <c r="P26" s="181">
        <f t="shared" ca="1" si="12"/>
        <v>4.6753631083250049</v>
      </c>
      <c r="Q26" s="181">
        <f t="shared" ca="1" si="13"/>
        <v>0</v>
      </c>
      <c r="R26" s="182">
        <f t="shared" ca="1" si="14"/>
        <v>341.56009999999998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341.56009999999998</v>
      </c>
      <c r="H27" s="183">
        <f t="shared" ca="1" si="2"/>
        <v>330.220305</v>
      </c>
      <c r="I27" s="184">
        <f t="shared" ca="1" si="5"/>
        <v>246.34</v>
      </c>
      <c r="J27" s="181">
        <f t="shared" ca="1" si="6"/>
        <v>79.349999999999994</v>
      </c>
      <c r="K27" s="181">
        <f t="shared" ca="1" si="7"/>
        <v>4.5199999999999996</v>
      </c>
      <c r="L27" s="181">
        <f t="shared" ca="1" si="8"/>
        <v>0</v>
      </c>
      <c r="M27" s="182">
        <f t="shared" ca="1" si="9"/>
        <v>330.21</v>
      </c>
      <c r="N27" s="180">
        <f t="shared" ca="1" si="10"/>
        <v>254.80728940371279</v>
      </c>
      <c r="O27" s="181">
        <f t="shared" ca="1" si="11"/>
        <v>82.077447487962189</v>
      </c>
      <c r="P27" s="181">
        <f t="shared" ca="1" si="12"/>
        <v>4.6753631083250049</v>
      </c>
      <c r="Q27" s="181">
        <f t="shared" ca="1" si="13"/>
        <v>0</v>
      </c>
      <c r="R27" s="182">
        <f t="shared" ca="1" si="14"/>
        <v>341.56009999999998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341.56009999999998</v>
      </c>
      <c r="H28" s="183">
        <f t="shared" ca="1" si="2"/>
        <v>330.220305</v>
      </c>
      <c r="I28" s="184">
        <f t="shared" ca="1" si="5"/>
        <v>246.34</v>
      </c>
      <c r="J28" s="181">
        <f t="shared" ca="1" si="6"/>
        <v>79.349999999999994</v>
      </c>
      <c r="K28" s="181">
        <f t="shared" ca="1" si="7"/>
        <v>4.5199999999999996</v>
      </c>
      <c r="L28" s="181">
        <f t="shared" ca="1" si="8"/>
        <v>0</v>
      </c>
      <c r="M28" s="182">
        <f t="shared" ca="1" si="9"/>
        <v>330.21</v>
      </c>
      <c r="N28" s="180">
        <f t="shared" ca="1" si="10"/>
        <v>254.80728940371279</v>
      </c>
      <c r="O28" s="181">
        <f t="shared" ca="1" si="11"/>
        <v>82.077447487962189</v>
      </c>
      <c r="P28" s="181">
        <f t="shared" ca="1" si="12"/>
        <v>4.6753631083250049</v>
      </c>
      <c r="Q28" s="181">
        <f t="shared" ca="1" si="13"/>
        <v>0</v>
      </c>
      <c r="R28" s="182">
        <f t="shared" ca="1" si="14"/>
        <v>341.56009999999998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341.56009999999998</v>
      </c>
      <c r="H29" s="183">
        <f t="shared" ca="1" si="2"/>
        <v>330.220305</v>
      </c>
      <c r="I29" s="184">
        <f t="shared" ca="1" si="5"/>
        <v>246.34</v>
      </c>
      <c r="J29" s="181">
        <f t="shared" ca="1" si="6"/>
        <v>79.349999999999994</v>
      </c>
      <c r="K29" s="181">
        <f t="shared" ca="1" si="7"/>
        <v>4.5199999999999996</v>
      </c>
      <c r="L29" s="181">
        <f t="shared" ca="1" si="8"/>
        <v>0</v>
      </c>
      <c r="M29" s="182">
        <f t="shared" ca="1" si="9"/>
        <v>330.21</v>
      </c>
      <c r="N29" s="180">
        <f t="shared" ca="1" si="10"/>
        <v>254.80728940371279</v>
      </c>
      <c r="O29" s="181">
        <f t="shared" ca="1" si="11"/>
        <v>82.077447487962189</v>
      </c>
      <c r="P29" s="181">
        <f t="shared" ca="1" si="12"/>
        <v>4.6753631083250049</v>
      </c>
      <c r="Q29" s="181">
        <f t="shared" ca="1" si="13"/>
        <v>0</v>
      </c>
      <c r="R29" s="182">
        <f t="shared" ca="1" si="14"/>
        <v>341.56009999999998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330.220305</v>
      </c>
      <c r="I30" s="184">
        <f t="shared" ca="1" si="5"/>
        <v>246.34</v>
      </c>
      <c r="J30" s="181">
        <f t="shared" ca="1" si="6"/>
        <v>79.349999999999994</v>
      </c>
      <c r="K30" s="181">
        <f t="shared" ca="1" si="7"/>
        <v>4.5199999999999996</v>
      </c>
      <c r="L30" s="181">
        <f t="shared" ca="1" si="8"/>
        <v>0</v>
      </c>
      <c r="M30" s="182">
        <f t="shared" ca="1" si="9"/>
        <v>330.21</v>
      </c>
      <c r="N30" s="180">
        <f t="shared" ca="1" si="10"/>
        <v>254.80728940371279</v>
      </c>
      <c r="O30" s="181">
        <f t="shared" ca="1" si="11"/>
        <v>82.077447487962189</v>
      </c>
      <c r="P30" s="181">
        <f t="shared" ca="1" si="12"/>
        <v>4.6753631083250049</v>
      </c>
      <c r="Q30" s="181">
        <f t="shared" ca="1" si="13"/>
        <v>0</v>
      </c>
      <c r="R30" s="182">
        <f t="shared" ca="1" si="14"/>
        <v>341.56009999999998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330.220305</v>
      </c>
      <c r="I31" s="184">
        <f t="shared" ca="1" si="5"/>
        <v>246.34</v>
      </c>
      <c r="J31" s="181">
        <f t="shared" ca="1" si="6"/>
        <v>79.349999999999994</v>
      </c>
      <c r="K31" s="181">
        <f t="shared" ca="1" si="7"/>
        <v>4.5199999999999996</v>
      </c>
      <c r="L31" s="181">
        <f t="shared" ca="1" si="8"/>
        <v>0</v>
      </c>
      <c r="M31" s="182">
        <f t="shared" ca="1" si="9"/>
        <v>330.21</v>
      </c>
      <c r="N31" s="180">
        <f t="shared" ca="1" si="10"/>
        <v>254.80728940371279</v>
      </c>
      <c r="O31" s="181">
        <f t="shared" ca="1" si="11"/>
        <v>82.077447487962189</v>
      </c>
      <c r="P31" s="181">
        <f t="shared" ca="1" si="12"/>
        <v>4.6753631083250049</v>
      </c>
      <c r="Q31" s="181">
        <f t="shared" ca="1" si="13"/>
        <v>0</v>
      </c>
      <c r="R31" s="182">
        <f t="shared" ca="1" si="14"/>
        <v>341.56009999999998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330.220305</v>
      </c>
      <c r="I32" s="184">
        <f t="shared" ca="1" si="5"/>
        <v>246.34</v>
      </c>
      <c r="J32" s="181">
        <f t="shared" ca="1" si="6"/>
        <v>79.349999999999994</v>
      </c>
      <c r="K32" s="181">
        <f t="shared" ca="1" si="7"/>
        <v>4.5199999999999996</v>
      </c>
      <c r="L32" s="181">
        <f t="shared" ca="1" si="8"/>
        <v>0</v>
      </c>
      <c r="M32" s="182">
        <f t="shared" ca="1" si="9"/>
        <v>330.21</v>
      </c>
      <c r="N32" s="180">
        <f t="shared" ca="1" si="10"/>
        <v>254.80728940371279</v>
      </c>
      <c r="O32" s="181">
        <f t="shared" ca="1" si="11"/>
        <v>82.077447487962189</v>
      </c>
      <c r="P32" s="181">
        <f t="shared" ca="1" si="12"/>
        <v>4.6753631083250049</v>
      </c>
      <c r="Q32" s="181">
        <f t="shared" ca="1" si="13"/>
        <v>0</v>
      </c>
      <c r="R32" s="182">
        <f t="shared" ca="1" si="14"/>
        <v>341.56009999999998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336.88069999999999</v>
      </c>
      <c r="H33" s="183">
        <f t="shared" ca="1" si="2"/>
        <v>325.69626099999999</v>
      </c>
      <c r="I33" s="184">
        <f t="shared" ca="1" si="5"/>
        <v>246.34</v>
      </c>
      <c r="J33" s="181">
        <f t="shared" ca="1" si="6"/>
        <v>79.36</v>
      </c>
      <c r="K33" s="181">
        <f t="shared" ca="1" si="7"/>
        <v>0</v>
      </c>
      <c r="L33" s="181">
        <f t="shared" ca="1" si="8"/>
        <v>0</v>
      </c>
      <c r="M33" s="182">
        <f t="shared" ca="1" si="9"/>
        <v>325.7</v>
      </c>
      <c r="N33" s="180">
        <f t="shared" ca="1" si="10"/>
        <v>254.79641276634939</v>
      </c>
      <c r="O33" s="181">
        <f t="shared" ca="1" si="11"/>
        <v>82.084287233650599</v>
      </c>
      <c r="P33" s="181">
        <f t="shared" ca="1" si="12"/>
        <v>0</v>
      </c>
      <c r="Q33" s="181">
        <f t="shared" ca="1" si="13"/>
        <v>0</v>
      </c>
      <c r="R33" s="182">
        <f t="shared" ca="1" si="14"/>
        <v>336.88069999999999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336.88069999999999</v>
      </c>
      <c r="H34" s="183">
        <f t="shared" ca="1" si="2"/>
        <v>325.69626099999999</v>
      </c>
      <c r="I34" s="184">
        <f t="shared" ca="1" si="5"/>
        <v>246.34</v>
      </c>
      <c r="J34" s="181">
        <f t="shared" ca="1" si="6"/>
        <v>79.36</v>
      </c>
      <c r="K34" s="181">
        <f t="shared" ca="1" si="7"/>
        <v>0</v>
      </c>
      <c r="L34" s="181">
        <f t="shared" ca="1" si="8"/>
        <v>0</v>
      </c>
      <c r="M34" s="182">
        <f t="shared" ca="1" si="9"/>
        <v>325.7</v>
      </c>
      <c r="N34" s="180">
        <f t="shared" ca="1" si="10"/>
        <v>254.79641276634939</v>
      </c>
      <c r="O34" s="181">
        <f t="shared" ca="1" si="11"/>
        <v>82.084287233650599</v>
      </c>
      <c r="P34" s="181">
        <f t="shared" ca="1" si="12"/>
        <v>0</v>
      </c>
      <c r="Q34" s="181">
        <f t="shared" ca="1" si="13"/>
        <v>0</v>
      </c>
      <c r="R34" s="182">
        <f t="shared" ca="1" si="14"/>
        <v>336.88069999999999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336.88069999999999</v>
      </c>
      <c r="H35" s="183">
        <f t="shared" ca="1" si="2"/>
        <v>325.69626099999999</v>
      </c>
      <c r="I35" s="184">
        <f t="shared" ca="1" si="5"/>
        <v>246.34</v>
      </c>
      <c r="J35" s="181">
        <f t="shared" ca="1" si="6"/>
        <v>79.36</v>
      </c>
      <c r="K35" s="181">
        <f t="shared" ca="1" si="7"/>
        <v>0</v>
      </c>
      <c r="L35" s="181">
        <f t="shared" ca="1" si="8"/>
        <v>0</v>
      </c>
      <c r="M35" s="182">
        <f t="shared" ca="1" si="9"/>
        <v>325.7</v>
      </c>
      <c r="N35" s="180">
        <f t="shared" ca="1" si="10"/>
        <v>254.79641276634939</v>
      </c>
      <c r="O35" s="181">
        <f t="shared" ca="1" si="11"/>
        <v>82.084287233650599</v>
      </c>
      <c r="P35" s="181">
        <f t="shared" ca="1" si="12"/>
        <v>0</v>
      </c>
      <c r="Q35" s="181">
        <f t="shared" ca="1" si="13"/>
        <v>0</v>
      </c>
      <c r="R35" s="182">
        <f t="shared" ca="1" si="14"/>
        <v>336.88069999999999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336.88069999999999</v>
      </c>
      <c r="H36" s="183">
        <f t="shared" ca="1" si="2"/>
        <v>325.69626099999999</v>
      </c>
      <c r="I36" s="184">
        <f t="shared" ca="1" si="5"/>
        <v>246.34</v>
      </c>
      <c r="J36" s="181">
        <f t="shared" ca="1" si="6"/>
        <v>79.36</v>
      </c>
      <c r="K36" s="181">
        <f t="shared" ca="1" si="7"/>
        <v>0</v>
      </c>
      <c r="L36" s="181">
        <f t="shared" ca="1" si="8"/>
        <v>0</v>
      </c>
      <c r="M36" s="182">
        <f t="shared" ca="1" si="9"/>
        <v>325.7</v>
      </c>
      <c r="N36" s="180">
        <f t="shared" ca="1" si="10"/>
        <v>254.79641276634939</v>
      </c>
      <c r="O36" s="181">
        <f t="shared" ca="1" si="11"/>
        <v>82.084287233650599</v>
      </c>
      <c r="P36" s="181">
        <f t="shared" ca="1" si="12"/>
        <v>0</v>
      </c>
      <c r="Q36" s="181">
        <f t="shared" ca="1" si="13"/>
        <v>0</v>
      </c>
      <c r="R36" s="182">
        <f t="shared" ca="1" si="14"/>
        <v>336.88069999999999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310.69054699999998</v>
      </c>
      <c r="H37" s="183">
        <f t="shared" ca="1" si="2"/>
        <v>300.37562100000002</v>
      </c>
      <c r="I37" s="184">
        <f t="shared" ca="1" si="5"/>
        <v>247.05</v>
      </c>
      <c r="J37" s="181">
        <f t="shared" ca="1" si="6"/>
        <v>53.33</v>
      </c>
      <c r="K37" s="181">
        <f t="shared" ca="1" si="7"/>
        <v>0</v>
      </c>
      <c r="L37" s="181">
        <f t="shared" ca="1" si="8"/>
        <v>0</v>
      </c>
      <c r="M37" s="182">
        <f t="shared" ca="1" si="9"/>
        <v>300.38</v>
      </c>
      <c r="N37" s="180">
        <f t="shared" ca="1" si="10"/>
        <v>255.52999412860376</v>
      </c>
      <c r="O37" s="181">
        <f t="shared" ca="1" si="11"/>
        <v>55.160552871396227</v>
      </c>
      <c r="P37" s="181">
        <f t="shared" ca="1" si="12"/>
        <v>0</v>
      </c>
      <c r="Q37" s="181">
        <f t="shared" ca="1" si="13"/>
        <v>0</v>
      </c>
      <c r="R37" s="182">
        <f t="shared" ca="1" si="14"/>
        <v>310.69054699999998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294.80380000000002</v>
      </c>
      <c r="H38" s="183">
        <f t="shared" ca="1" si="2"/>
        <v>285.01631400000002</v>
      </c>
      <c r="I38" s="184">
        <f t="shared" ca="1" si="5"/>
        <v>246.35</v>
      </c>
      <c r="J38" s="181">
        <f t="shared" ca="1" si="6"/>
        <v>38.67</v>
      </c>
      <c r="K38" s="181">
        <f t="shared" ca="1" si="7"/>
        <v>0</v>
      </c>
      <c r="L38" s="181">
        <f t="shared" ca="1" si="8"/>
        <v>0</v>
      </c>
      <c r="M38" s="182">
        <f t="shared" ca="1" si="9"/>
        <v>285.02</v>
      </c>
      <c r="N38" s="180">
        <f t="shared" ca="1" si="10"/>
        <v>254.8063859729142</v>
      </c>
      <c r="O38" s="181">
        <f t="shared" ca="1" si="11"/>
        <v>39.997414027085824</v>
      </c>
      <c r="P38" s="181">
        <f t="shared" ca="1" si="12"/>
        <v>0</v>
      </c>
      <c r="Q38" s="181">
        <f t="shared" ca="1" si="13"/>
        <v>0</v>
      </c>
      <c r="R38" s="182">
        <f t="shared" ca="1" si="14"/>
        <v>294.80380000000002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294.80380000000002</v>
      </c>
      <c r="H39" s="183">
        <f t="shared" ca="1" si="2"/>
        <v>285.01631400000002</v>
      </c>
      <c r="I39" s="184">
        <f t="shared" ca="1" si="5"/>
        <v>246.35</v>
      </c>
      <c r="J39" s="181">
        <f t="shared" ca="1" si="6"/>
        <v>38.67</v>
      </c>
      <c r="K39" s="181">
        <f t="shared" ca="1" si="7"/>
        <v>0</v>
      </c>
      <c r="L39" s="181">
        <f t="shared" ca="1" si="8"/>
        <v>0</v>
      </c>
      <c r="M39" s="182">
        <f t="shared" ca="1" si="9"/>
        <v>285.02</v>
      </c>
      <c r="N39" s="180">
        <f t="shared" ca="1" si="10"/>
        <v>254.8063859729142</v>
      </c>
      <c r="O39" s="181">
        <f t="shared" ca="1" si="11"/>
        <v>39.997414027085824</v>
      </c>
      <c r="P39" s="181">
        <f t="shared" ca="1" si="12"/>
        <v>0</v>
      </c>
      <c r="Q39" s="181">
        <f t="shared" ca="1" si="13"/>
        <v>0</v>
      </c>
      <c r="R39" s="182">
        <f t="shared" ca="1" si="14"/>
        <v>294.80380000000002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294.80380000000002</v>
      </c>
      <c r="H40" s="183">
        <f t="shared" ca="1" si="2"/>
        <v>285.01631400000002</v>
      </c>
      <c r="I40" s="184">
        <f t="shared" ca="1" si="5"/>
        <v>246.35</v>
      </c>
      <c r="J40" s="181">
        <f t="shared" ca="1" si="6"/>
        <v>38.67</v>
      </c>
      <c r="K40" s="181">
        <f t="shared" ca="1" si="7"/>
        <v>0</v>
      </c>
      <c r="L40" s="181">
        <f t="shared" ca="1" si="8"/>
        <v>0</v>
      </c>
      <c r="M40" s="182">
        <f t="shared" ca="1" si="9"/>
        <v>285.02</v>
      </c>
      <c r="N40" s="180">
        <f t="shared" ca="1" si="10"/>
        <v>254.8063859729142</v>
      </c>
      <c r="O40" s="181">
        <f t="shared" ca="1" si="11"/>
        <v>39.997414027085824</v>
      </c>
      <c r="P40" s="181">
        <f t="shared" ca="1" si="12"/>
        <v>0</v>
      </c>
      <c r="Q40" s="181">
        <f t="shared" ca="1" si="13"/>
        <v>0</v>
      </c>
      <c r="R40" s="182">
        <f t="shared" ca="1" si="14"/>
        <v>294.80380000000002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294.80380000000002</v>
      </c>
      <c r="H41" s="183">
        <f t="shared" ca="1" si="2"/>
        <v>285.01631400000002</v>
      </c>
      <c r="I41" s="184">
        <f t="shared" ca="1" si="5"/>
        <v>246.35</v>
      </c>
      <c r="J41" s="181">
        <f t="shared" ca="1" si="6"/>
        <v>38.67</v>
      </c>
      <c r="K41" s="181">
        <f t="shared" ca="1" si="7"/>
        <v>0</v>
      </c>
      <c r="L41" s="181">
        <f t="shared" ca="1" si="8"/>
        <v>0</v>
      </c>
      <c r="M41" s="182">
        <f t="shared" ca="1" si="9"/>
        <v>285.02</v>
      </c>
      <c r="N41" s="180">
        <f t="shared" ca="1" si="10"/>
        <v>254.8063859729142</v>
      </c>
      <c r="O41" s="181">
        <f t="shared" ca="1" si="11"/>
        <v>39.997414027085824</v>
      </c>
      <c r="P41" s="181">
        <f t="shared" ca="1" si="12"/>
        <v>0</v>
      </c>
      <c r="Q41" s="181">
        <f t="shared" ca="1" si="13"/>
        <v>0</v>
      </c>
      <c r="R41" s="182">
        <f t="shared" ca="1" si="14"/>
        <v>294.80380000000002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294.80380000000002</v>
      </c>
      <c r="H42" s="183">
        <f t="shared" ca="1" si="2"/>
        <v>285.01631400000002</v>
      </c>
      <c r="I42" s="184">
        <f t="shared" ca="1" si="5"/>
        <v>246.35</v>
      </c>
      <c r="J42" s="181">
        <f t="shared" ca="1" si="6"/>
        <v>38.67</v>
      </c>
      <c r="K42" s="181">
        <f t="shared" ca="1" si="7"/>
        <v>0</v>
      </c>
      <c r="L42" s="181">
        <f t="shared" ca="1" si="8"/>
        <v>0</v>
      </c>
      <c r="M42" s="182">
        <f t="shared" ca="1" si="9"/>
        <v>285.02</v>
      </c>
      <c r="N42" s="180">
        <f t="shared" ca="1" si="10"/>
        <v>254.8063859729142</v>
      </c>
      <c r="O42" s="181">
        <f t="shared" ca="1" si="11"/>
        <v>39.997414027085824</v>
      </c>
      <c r="P42" s="181">
        <f t="shared" ca="1" si="12"/>
        <v>0</v>
      </c>
      <c r="Q42" s="181">
        <f t="shared" ca="1" si="13"/>
        <v>0</v>
      </c>
      <c r="R42" s="182">
        <f t="shared" ca="1" si="14"/>
        <v>294.80380000000002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304.80380000000002</v>
      </c>
      <c r="H43" s="183">
        <f t="shared" ca="1" si="2"/>
        <v>294.68431399999997</v>
      </c>
      <c r="I43" s="184">
        <f t="shared" ca="1" si="5"/>
        <v>246.34</v>
      </c>
      <c r="J43" s="181">
        <f t="shared" ca="1" si="6"/>
        <v>48.34</v>
      </c>
      <c r="K43" s="181">
        <f t="shared" ca="1" si="7"/>
        <v>0</v>
      </c>
      <c r="L43" s="181">
        <f t="shared" ca="1" si="8"/>
        <v>0</v>
      </c>
      <c r="M43" s="182">
        <f t="shared" ca="1" si="9"/>
        <v>294.68</v>
      </c>
      <c r="N43" s="180">
        <f t="shared" ca="1" si="10"/>
        <v>254.80306804669473</v>
      </c>
      <c r="O43" s="181">
        <f t="shared" ca="1" si="11"/>
        <v>50.000731953305284</v>
      </c>
      <c r="P43" s="181">
        <f t="shared" ca="1" si="12"/>
        <v>0</v>
      </c>
      <c r="Q43" s="181">
        <f t="shared" ca="1" si="13"/>
        <v>0</v>
      </c>
      <c r="R43" s="182">
        <f t="shared" ca="1" si="14"/>
        <v>304.80380000000002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304.80380000000002</v>
      </c>
      <c r="H44" s="183">
        <f t="shared" ca="1" si="2"/>
        <v>294.68431399999997</v>
      </c>
      <c r="I44" s="184">
        <f t="shared" ca="1" si="5"/>
        <v>246.34</v>
      </c>
      <c r="J44" s="181">
        <f t="shared" ca="1" si="6"/>
        <v>48.34</v>
      </c>
      <c r="K44" s="181">
        <f t="shared" ca="1" si="7"/>
        <v>0</v>
      </c>
      <c r="L44" s="181">
        <f t="shared" ca="1" si="8"/>
        <v>0</v>
      </c>
      <c r="M44" s="182">
        <f t="shared" ca="1" si="9"/>
        <v>294.68</v>
      </c>
      <c r="N44" s="180">
        <f t="shared" ca="1" si="10"/>
        <v>254.80306804669473</v>
      </c>
      <c r="O44" s="181">
        <f t="shared" ca="1" si="11"/>
        <v>50.000731953305284</v>
      </c>
      <c r="P44" s="181">
        <f t="shared" ca="1" si="12"/>
        <v>0</v>
      </c>
      <c r="Q44" s="181">
        <f t="shared" ca="1" si="13"/>
        <v>0</v>
      </c>
      <c r="R44" s="182">
        <f t="shared" ca="1" si="14"/>
        <v>304.80380000000002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304.80380000000002</v>
      </c>
      <c r="H45" s="183">
        <f t="shared" ca="1" si="2"/>
        <v>294.68431399999997</v>
      </c>
      <c r="I45" s="184">
        <f t="shared" ca="1" si="5"/>
        <v>246.34</v>
      </c>
      <c r="J45" s="181">
        <f t="shared" ca="1" si="6"/>
        <v>48.34</v>
      </c>
      <c r="K45" s="181">
        <f t="shared" ca="1" si="7"/>
        <v>0</v>
      </c>
      <c r="L45" s="181">
        <f t="shared" ca="1" si="8"/>
        <v>0</v>
      </c>
      <c r="M45" s="182">
        <f t="shared" ca="1" si="9"/>
        <v>294.68</v>
      </c>
      <c r="N45" s="180">
        <f t="shared" ca="1" si="10"/>
        <v>254.80306804669473</v>
      </c>
      <c r="O45" s="181">
        <f t="shared" ca="1" si="11"/>
        <v>50.000731953305284</v>
      </c>
      <c r="P45" s="181">
        <f t="shared" ca="1" si="12"/>
        <v>0</v>
      </c>
      <c r="Q45" s="181">
        <f t="shared" ca="1" si="13"/>
        <v>0</v>
      </c>
      <c r="R45" s="182">
        <f t="shared" ca="1" si="14"/>
        <v>304.80380000000002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304.80380000000002</v>
      </c>
      <c r="H46" s="183">
        <f t="shared" ca="1" si="2"/>
        <v>294.68431399999997</v>
      </c>
      <c r="I46" s="184">
        <f t="shared" ca="1" si="5"/>
        <v>246.34</v>
      </c>
      <c r="J46" s="181">
        <f t="shared" ca="1" si="6"/>
        <v>48.34</v>
      </c>
      <c r="K46" s="181">
        <f t="shared" ca="1" si="7"/>
        <v>0</v>
      </c>
      <c r="L46" s="181">
        <f t="shared" ca="1" si="8"/>
        <v>0</v>
      </c>
      <c r="M46" s="182">
        <f t="shared" ca="1" si="9"/>
        <v>294.68</v>
      </c>
      <c r="N46" s="180">
        <f t="shared" ca="1" si="10"/>
        <v>254.80306804669473</v>
      </c>
      <c r="O46" s="181">
        <f t="shared" ca="1" si="11"/>
        <v>50.000731953305284</v>
      </c>
      <c r="P46" s="181">
        <f t="shared" ca="1" si="12"/>
        <v>0</v>
      </c>
      <c r="Q46" s="181">
        <f t="shared" ca="1" si="13"/>
        <v>0</v>
      </c>
      <c r="R46" s="182">
        <f t="shared" ca="1" si="14"/>
        <v>304.80380000000002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289.52</v>
      </c>
      <c r="H47" s="183">
        <f t="shared" ca="1" si="2"/>
        <v>279.90793600000001</v>
      </c>
      <c r="I47" s="184">
        <f t="shared" ca="1" si="5"/>
        <v>221.9</v>
      </c>
      <c r="J47" s="181">
        <f t="shared" ca="1" si="6"/>
        <v>58.01</v>
      </c>
      <c r="K47" s="181">
        <f t="shared" ca="1" si="7"/>
        <v>0</v>
      </c>
      <c r="L47" s="181">
        <f t="shared" ca="1" si="8"/>
        <v>0</v>
      </c>
      <c r="M47" s="182">
        <f t="shared" ca="1" si="9"/>
        <v>279.91000000000003</v>
      </c>
      <c r="N47" s="180">
        <f t="shared" ca="1" si="10"/>
        <v>229.51837376299522</v>
      </c>
      <c r="O47" s="181">
        <f t="shared" ca="1" si="11"/>
        <v>60.00162623700475</v>
      </c>
      <c r="P47" s="181">
        <f t="shared" ca="1" si="12"/>
        <v>0</v>
      </c>
      <c r="Q47" s="181">
        <f t="shared" ca="1" si="13"/>
        <v>0</v>
      </c>
      <c r="R47" s="182">
        <f t="shared" ca="1" si="14"/>
        <v>289.52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301.62689999999998</v>
      </c>
      <c r="H48" s="183">
        <f t="shared" ca="1" si="2"/>
        <v>291.612887</v>
      </c>
      <c r="I48" s="184">
        <f t="shared" ca="1" si="5"/>
        <v>212.26</v>
      </c>
      <c r="J48" s="181">
        <f t="shared" ca="1" si="6"/>
        <v>79.349999999999994</v>
      </c>
      <c r="K48" s="181">
        <f t="shared" ca="1" si="7"/>
        <v>0</v>
      </c>
      <c r="L48" s="181">
        <f t="shared" ca="1" si="8"/>
        <v>0</v>
      </c>
      <c r="M48" s="182">
        <f t="shared" ca="1" si="9"/>
        <v>291.61</v>
      </c>
      <c r="N48" s="180">
        <f t="shared" ca="1" si="10"/>
        <v>219.55120124138401</v>
      </c>
      <c r="O48" s="181">
        <f t="shared" ca="1" si="11"/>
        <v>82.075698758615943</v>
      </c>
      <c r="P48" s="181">
        <f t="shared" ca="1" si="12"/>
        <v>0</v>
      </c>
      <c r="Q48" s="181">
        <f t="shared" ca="1" si="13"/>
        <v>0</v>
      </c>
      <c r="R48" s="182">
        <f t="shared" ca="1" si="14"/>
        <v>301.62689999999998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306.30630000000002</v>
      </c>
      <c r="H49" s="183">
        <f t="shared" ca="1" si="2"/>
        <v>296.136931</v>
      </c>
      <c r="I49" s="184">
        <f t="shared" ca="1" si="5"/>
        <v>212.26</v>
      </c>
      <c r="J49" s="181">
        <f t="shared" ca="1" si="6"/>
        <v>79.349999999999994</v>
      </c>
      <c r="K49" s="181">
        <f t="shared" ca="1" si="7"/>
        <v>4.5199999999999996</v>
      </c>
      <c r="L49" s="181">
        <f t="shared" ca="1" si="8"/>
        <v>0</v>
      </c>
      <c r="M49" s="182">
        <f t="shared" ca="1" si="9"/>
        <v>296.13</v>
      </c>
      <c r="N49" s="180">
        <f t="shared" ca="1" si="10"/>
        <v>219.55416620403201</v>
      </c>
      <c r="O49" s="181">
        <f t="shared" ca="1" si="11"/>
        <v>82.0768071623949</v>
      </c>
      <c r="P49" s="181">
        <f t="shared" ca="1" si="12"/>
        <v>4.6753266335730927</v>
      </c>
      <c r="Q49" s="181">
        <f t="shared" ca="1" si="13"/>
        <v>0</v>
      </c>
      <c r="R49" s="182">
        <f t="shared" ca="1" si="14"/>
        <v>306.30630000000002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296.3263</v>
      </c>
      <c r="H50" s="183">
        <f t="shared" ca="1" si="2"/>
        <v>286.48826700000001</v>
      </c>
      <c r="I50" s="184">
        <f t="shared" ca="1" si="5"/>
        <v>202.61</v>
      </c>
      <c r="J50" s="181">
        <f t="shared" ca="1" si="6"/>
        <v>79.349999999999994</v>
      </c>
      <c r="K50" s="181">
        <f t="shared" ca="1" si="7"/>
        <v>4.5199999999999996</v>
      </c>
      <c r="L50" s="181">
        <f t="shared" ca="1" si="8"/>
        <v>0</v>
      </c>
      <c r="M50" s="182">
        <f t="shared" ca="1" si="9"/>
        <v>286.48</v>
      </c>
      <c r="N50" s="180">
        <f t="shared" ca="1" si="10"/>
        <v>209.5736932525831</v>
      </c>
      <c r="O50" s="181">
        <f t="shared" ca="1" si="11"/>
        <v>82.0772546251047</v>
      </c>
      <c r="P50" s="181">
        <f t="shared" ca="1" si="12"/>
        <v>4.6753521223122032</v>
      </c>
      <c r="Q50" s="181">
        <f t="shared" ca="1" si="13"/>
        <v>0</v>
      </c>
      <c r="R50" s="182">
        <f t="shared" ca="1" si="14"/>
        <v>296.3263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306.30630000000002</v>
      </c>
      <c r="H51" s="183">
        <f t="shared" ca="1" si="2"/>
        <v>296.136931</v>
      </c>
      <c r="I51" s="184">
        <f t="shared" ca="1" si="5"/>
        <v>212.26</v>
      </c>
      <c r="J51" s="181">
        <f t="shared" ca="1" si="6"/>
        <v>79.349999999999994</v>
      </c>
      <c r="K51" s="181">
        <f t="shared" ca="1" si="7"/>
        <v>4.5199999999999996</v>
      </c>
      <c r="L51" s="181">
        <f t="shared" ca="1" si="8"/>
        <v>0</v>
      </c>
      <c r="M51" s="182">
        <f t="shared" ca="1" si="9"/>
        <v>296.13</v>
      </c>
      <c r="N51" s="180">
        <f t="shared" ca="1" si="10"/>
        <v>219.55416620403201</v>
      </c>
      <c r="O51" s="181">
        <f t="shared" ca="1" si="11"/>
        <v>82.0768071623949</v>
      </c>
      <c r="P51" s="181">
        <f t="shared" ca="1" si="12"/>
        <v>4.6753266335730927</v>
      </c>
      <c r="Q51" s="181">
        <f t="shared" ca="1" si="13"/>
        <v>0</v>
      </c>
      <c r="R51" s="182">
        <f t="shared" ca="1" si="14"/>
        <v>306.30630000000002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296.3263</v>
      </c>
      <c r="H52" s="183">
        <f t="shared" ca="1" si="2"/>
        <v>286.48826700000001</v>
      </c>
      <c r="I52" s="184">
        <f t="shared" ca="1" si="5"/>
        <v>202.61</v>
      </c>
      <c r="J52" s="181">
        <f t="shared" ca="1" si="6"/>
        <v>79.349999999999994</v>
      </c>
      <c r="K52" s="181">
        <f t="shared" ca="1" si="7"/>
        <v>4.5199999999999996</v>
      </c>
      <c r="L52" s="181">
        <f t="shared" ca="1" si="8"/>
        <v>0</v>
      </c>
      <c r="M52" s="182">
        <f t="shared" ca="1" si="9"/>
        <v>286.48</v>
      </c>
      <c r="N52" s="180">
        <f t="shared" ca="1" si="10"/>
        <v>209.5736932525831</v>
      </c>
      <c r="O52" s="181">
        <f t="shared" ca="1" si="11"/>
        <v>82.0772546251047</v>
      </c>
      <c r="P52" s="181">
        <f t="shared" ca="1" si="12"/>
        <v>4.6753521223122032</v>
      </c>
      <c r="Q52" s="181">
        <f t="shared" ca="1" si="13"/>
        <v>0</v>
      </c>
      <c r="R52" s="182">
        <f t="shared" ca="1" si="14"/>
        <v>296.3263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286.34629999999999</v>
      </c>
      <c r="H53" s="183">
        <f t="shared" ca="1" si="2"/>
        <v>276.83960300000001</v>
      </c>
      <c r="I53" s="184">
        <f t="shared" ca="1" si="5"/>
        <v>192.96</v>
      </c>
      <c r="J53" s="181">
        <f t="shared" ca="1" si="6"/>
        <v>79.349999999999994</v>
      </c>
      <c r="K53" s="181">
        <f t="shared" ca="1" si="7"/>
        <v>4.5199999999999996</v>
      </c>
      <c r="L53" s="181">
        <f t="shared" ca="1" si="8"/>
        <v>0</v>
      </c>
      <c r="M53" s="182">
        <f t="shared" ca="1" si="9"/>
        <v>276.83</v>
      </c>
      <c r="N53" s="180">
        <f t="shared" ca="1" si="10"/>
        <v>199.59318732796297</v>
      </c>
      <c r="O53" s="181">
        <f t="shared" ca="1" si="11"/>
        <v>82.077733283964861</v>
      </c>
      <c r="P53" s="181">
        <f t="shared" ca="1" si="12"/>
        <v>4.6753793880721002</v>
      </c>
      <c r="Q53" s="181">
        <f t="shared" ca="1" si="13"/>
        <v>0</v>
      </c>
      <c r="R53" s="182">
        <f t="shared" ca="1" si="14"/>
        <v>286.34629999999993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271.67689999999999</v>
      </c>
      <c r="H54" s="183">
        <f t="shared" ca="1" si="2"/>
        <v>262.65722699999998</v>
      </c>
      <c r="I54" s="184">
        <f t="shared" ca="1" si="5"/>
        <v>183.31</v>
      </c>
      <c r="J54" s="181">
        <f t="shared" ca="1" si="6"/>
        <v>79.349999999999994</v>
      </c>
      <c r="K54" s="181">
        <f t="shared" ca="1" si="7"/>
        <v>0</v>
      </c>
      <c r="L54" s="181">
        <f t="shared" ca="1" si="8"/>
        <v>0</v>
      </c>
      <c r="M54" s="182">
        <f t="shared" ca="1" si="9"/>
        <v>262.65999999999997</v>
      </c>
      <c r="N54" s="180">
        <f t="shared" ca="1" si="10"/>
        <v>189.60288029772326</v>
      </c>
      <c r="O54" s="181">
        <f t="shared" ca="1" si="11"/>
        <v>82.074019702276686</v>
      </c>
      <c r="P54" s="181">
        <f t="shared" ca="1" si="12"/>
        <v>0</v>
      </c>
      <c r="Q54" s="181">
        <f t="shared" ca="1" si="13"/>
        <v>0</v>
      </c>
      <c r="R54" s="182">
        <f t="shared" ca="1" si="14"/>
        <v>271.67689999999993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292.00749999999999</v>
      </c>
      <c r="H55" s="183">
        <f t="shared" ca="1" si="2"/>
        <v>282.31285100000002</v>
      </c>
      <c r="I55" s="184">
        <f t="shared" ca="1" si="5"/>
        <v>213.53</v>
      </c>
      <c r="J55" s="181">
        <f t="shared" ca="1" si="6"/>
        <v>68.78</v>
      </c>
      <c r="K55" s="181">
        <f t="shared" ca="1" si="7"/>
        <v>0</v>
      </c>
      <c r="L55" s="181">
        <f t="shared" ca="1" si="8"/>
        <v>0</v>
      </c>
      <c r="M55" s="182">
        <f t="shared" ca="1" si="9"/>
        <v>282.31</v>
      </c>
      <c r="N55" s="180">
        <f t="shared" ca="1" si="10"/>
        <v>220.8648700896178</v>
      </c>
      <c r="O55" s="181">
        <f t="shared" ca="1" si="11"/>
        <v>71.142629910382198</v>
      </c>
      <c r="P55" s="181">
        <f t="shared" ca="1" si="12"/>
        <v>0</v>
      </c>
      <c r="Q55" s="181">
        <f t="shared" ca="1" si="13"/>
        <v>0</v>
      </c>
      <c r="R55" s="182">
        <f t="shared" ca="1" si="14"/>
        <v>292.00749999999999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336.88069999999999</v>
      </c>
      <c r="H56" s="183">
        <f t="shared" ca="1" si="2"/>
        <v>325.69626099999999</v>
      </c>
      <c r="I56" s="184">
        <f t="shared" ca="1" si="5"/>
        <v>246.34</v>
      </c>
      <c r="J56" s="181">
        <f t="shared" ca="1" si="6"/>
        <v>79.36</v>
      </c>
      <c r="K56" s="181">
        <f t="shared" ca="1" si="7"/>
        <v>0</v>
      </c>
      <c r="L56" s="181">
        <f t="shared" ca="1" si="8"/>
        <v>0</v>
      </c>
      <c r="M56" s="182">
        <f t="shared" ca="1" si="9"/>
        <v>325.7</v>
      </c>
      <c r="N56" s="180">
        <f t="shared" ca="1" si="10"/>
        <v>254.79641276634939</v>
      </c>
      <c r="O56" s="181">
        <f t="shared" ca="1" si="11"/>
        <v>82.084287233650599</v>
      </c>
      <c r="P56" s="181">
        <f t="shared" ca="1" si="12"/>
        <v>0</v>
      </c>
      <c r="Q56" s="181">
        <f t="shared" ca="1" si="13"/>
        <v>0</v>
      </c>
      <c r="R56" s="182">
        <f t="shared" ca="1" si="14"/>
        <v>336.88069999999999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336.88069999999999</v>
      </c>
      <c r="H57" s="183">
        <f t="shared" ca="1" si="2"/>
        <v>325.69626099999999</v>
      </c>
      <c r="I57" s="184">
        <f t="shared" ca="1" si="5"/>
        <v>246.34</v>
      </c>
      <c r="J57" s="181">
        <f t="shared" ca="1" si="6"/>
        <v>79.36</v>
      </c>
      <c r="K57" s="181">
        <f t="shared" ca="1" si="7"/>
        <v>0</v>
      </c>
      <c r="L57" s="181">
        <f t="shared" ca="1" si="8"/>
        <v>0</v>
      </c>
      <c r="M57" s="182">
        <f t="shared" ca="1" si="9"/>
        <v>325.7</v>
      </c>
      <c r="N57" s="180">
        <f t="shared" ca="1" si="10"/>
        <v>254.79641276634939</v>
      </c>
      <c r="O57" s="181">
        <f t="shared" ca="1" si="11"/>
        <v>82.084287233650599</v>
      </c>
      <c r="P57" s="181">
        <f t="shared" ca="1" si="12"/>
        <v>0</v>
      </c>
      <c r="Q57" s="181">
        <f t="shared" ca="1" si="13"/>
        <v>0</v>
      </c>
      <c r="R57" s="182">
        <f t="shared" ca="1" si="14"/>
        <v>336.88069999999999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336.88069999999999</v>
      </c>
      <c r="H58" s="183">
        <f t="shared" ca="1" si="2"/>
        <v>325.69626099999999</v>
      </c>
      <c r="I58" s="184">
        <f t="shared" ca="1" si="5"/>
        <v>246.34</v>
      </c>
      <c r="J58" s="181">
        <f t="shared" ca="1" si="6"/>
        <v>79.36</v>
      </c>
      <c r="K58" s="181">
        <f t="shared" ca="1" si="7"/>
        <v>0</v>
      </c>
      <c r="L58" s="181">
        <f t="shared" ca="1" si="8"/>
        <v>0</v>
      </c>
      <c r="M58" s="182">
        <f t="shared" ca="1" si="9"/>
        <v>325.7</v>
      </c>
      <c r="N58" s="180">
        <f t="shared" ca="1" si="10"/>
        <v>254.79641276634939</v>
      </c>
      <c r="O58" s="181">
        <f t="shared" ca="1" si="11"/>
        <v>82.084287233650599</v>
      </c>
      <c r="P58" s="181">
        <f t="shared" ca="1" si="12"/>
        <v>0</v>
      </c>
      <c r="Q58" s="181">
        <f t="shared" ca="1" si="13"/>
        <v>0</v>
      </c>
      <c r="R58" s="182">
        <f t="shared" ca="1" si="14"/>
        <v>336.88069999999999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336.88069999999999</v>
      </c>
      <c r="H59" s="183">
        <f t="shared" ca="1" si="2"/>
        <v>325.69626099999999</v>
      </c>
      <c r="I59" s="184">
        <f t="shared" ca="1" si="5"/>
        <v>246.34</v>
      </c>
      <c r="J59" s="181">
        <f t="shared" ca="1" si="6"/>
        <v>79.36</v>
      </c>
      <c r="K59" s="181">
        <f t="shared" ca="1" si="7"/>
        <v>0</v>
      </c>
      <c r="L59" s="181">
        <f t="shared" ca="1" si="8"/>
        <v>0</v>
      </c>
      <c r="M59" s="182">
        <f t="shared" ca="1" si="9"/>
        <v>325.7</v>
      </c>
      <c r="N59" s="180">
        <f t="shared" ca="1" si="10"/>
        <v>254.79641276634939</v>
      </c>
      <c r="O59" s="181">
        <f t="shared" ca="1" si="11"/>
        <v>82.084287233650599</v>
      </c>
      <c r="P59" s="181">
        <f t="shared" ca="1" si="12"/>
        <v>0</v>
      </c>
      <c r="Q59" s="181">
        <f t="shared" ca="1" si="13"/>
        <v>0</v>
      </c>
      <c r="R59" s="182">
        <f t="shared" ca="1" si="14"/>
        <v>336.88069999999999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336.88069999999999</v>
      </c>
      <c r="H60" s="183">
        <f t="shared" ca="1" si="2"/>
        <v>325.69626099999999</v>
      </c>
      <c r="I60" s="184">
        <f t="shared" ca="1" si="5"/>
        <v>246.34</v>
      </c>
      <c r="J60" s="181">
        <f t="shared" ca="1" si="6"/>
        <v>79.36</v>
      </c>
      <c r="K60" s="181">
        <f t="shared" ca="1" si="7"/>
        <v>0</v>
      </c>
      <c r="L60" s="181">
        <f t="shared" ca="1" si="8"/>
        <v>0</v>
      </c>
      <c r="M60" s="182">
        <f t="shared" ca="1" si="9"/>
        <v>325.7</v>
      </c>
      <c r="N60" s="180">
        <f t="shared" ca="1" si="10"/>
        <v>254.79641276634939</v>
      </c>
      <c r="O60" s="181">
        <f t="shared" ca="1" si="11"/>
        <v>82.084287233650599</v>
      </c>
      <c r="P60" s="181">
        <f t="shared" ca="1" si="12"/>
        <v>0</v>
      </c>
      <c r="Q60" s="181">
        <f t="shared" ca="1" si="13"/>
        <v>0</v>
      </c>
      <c r="R60" s="182">
        <f t="shared" ca="1" si="14"/>
        <v>336.88069999999999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336.88069999999999</v>
      </c>
      <c r="H61" s="183">
        <f t="shared" ca="1" si="2"/>
        <v>325.69626099999999</v>
      </c>
      <c r="I61" s="184">
        <f t="shared" ca="1" si="5"/>
        <v>246.34</v>
      </c>
      <c r="J61" s="181">
        <f t="shared" ca="1" si="6"/>
        <v>79.36</v>
      </c>
      <c r="K61" s="181">
        <f t="shared" ca="1" si="7"/>
        <v>0</v>
      </c>
      <c r="L61" s="181">
        <f t="shared" ca="1" si="8"/>
        <v>0</v>
      </c>
      <c r="M61" s="182">
        <f t="shared" ca="1" si="9"/>
        <v>325.7</v>
      </c>
      <c r="N61" s="180">
        <f t="shared" ca="1" si="10"/>
        <v>254.79641276634939</v>
      </c>
      <c r="O61" s="181">
        <f t="shared" ca="1" si="11"/>
        <v>82.084287233650599</v>
      </c>
      <c r="P61" s="181">
        <f t="shared" ca="1" si="12"/>
        <v>0</v>
      </c>
      <c r="Q61" s="181">
        <f t="shared" ca="1" si="13"/>
        <v>0</v>
      </c>
      <c r="R61" s="182">
        <f t="shared" ca="1" si="14"/>
        <v>336.88069999999999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336.88069999999999</v>
      </c>
      <c r="H62" s="183">
        <f t="shared" ca="1" si="2"/>
        <v>325.69626099999999</v>
      </c>
      <c r="I62" s="184">
        <f t="shared" ca="1" si="5"/>
        <v>246.34</v>
      </c>
      <c r="J62" s="181">
        <f t="shared" ca="1" si="6"/>
        <v>79.36</v>
      </c>
      <c r="K62" s="181">
        <f t="shared" ca="1" si="7"/>
        <v>0</v>
      </c>
      <c r="L62" s="181">
        <f t="shared" ca="1" si="8"/>
        <v>0</v>
      </c>
      <c r="M62" s="182">
        <f t="shared" ca="1" si="9"/>
        <v>325.7</v>
      </c>
      <c r="N62" s="180">
        <f t="shared" ca="1" si="10"/>
        <v>254.79641276634939</v>
      </c>
      <c r="O62" s="181">
        <f t="shared" ca="1" si="11"/>
        <v>82.084287233650599</v>
      </c>
      <c r="P62" s="181">
        <f t="shared" ca="1" si="12"/>
        <v>0</v>
      </c>
      <c r="Q62" s="181">
        <f t="shared" ca="1" si="13"/>
        <v>0</v>
      </c>
      <c r="R62" s="182">
        <f t="shared" ca="1" si="14"/>
        <v>336.88069999999999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341.56009999999998</v>
      </c>
      <c r="H63" s="183">
        <f t="shared" ca="1" si="2"/>
        <v>330.220305</v>
      </c>
      <c r="I63" s="184">
        <f t="shared" ca="1" si="5"/>
        <v>246.34</v>
      </c>
      <c r="J63" s="181">
        <f t="shared" ca="1" si="6"/>
        <v>79.349999999999994</v>
      </c>
      <c r="K63" s="181">
        <f t="shared" ca="1" si="7"/>
        <v>4.5199999999999996</v>
      </c>
      <c r="L63" s="181">
        <f t="shared" ca="1" si="8"/>
        <v>0</v>
      </c>
      <c r="M63" s="182">
        <f t="shared" ca="1" si="9"/>
        <v>330.21</v>
      </c>
      <c r="N63" s="180">
        <f t="shared" ca="1" si="10"/>
        <v>254.80728940371279</v>
      </c>
      <c r="O63" s="181">
        <f t="shared" ca="1" si="11"/>
        <v>82.077447487962189</v>
      </c>
      <c r="P63" s="181">
        <f t="shared" ca="1" si="12"/>
        <v>4.6753631083250049</v>
      </c>
      <c r="Q63" s="181">
        <f t="shared" ca="1" si="13"/>
        <v>0</v>
      </c>
      <c r="R63" s="182">
        <f t="shared" ca="1" si="14"/>
        <v>341.56009999999998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341.56009999999998</v>
      </c>
      <c r="H64" s="183">
        <f t="shared" ca="1" si="2"/>
        <v>330.220305</v>
      </c>
      <c r="I64" s="184">
        <f t="shared" ca="1" si="5"/>
        <v>246.34</v>
      </c>
      <c r="J64" s="181">
        <f t="shared" ca="1" si="6"/>
        <v>79.349999999999994</v>
      </c>
      <c r="K64" s="181">
        <f t="shared" ca="1" si="7"/>
        <v>4.5199999999999996</v>
      </c>
      <c r="L64" s="181">
        <f t="shared" ca="1" si="8"/>
        <v>0</v>
      </c>
      <c r="M64" s="182">
        <f t="shared" ca="1" si="9"/>
        <v>330.21</v>
      </c>
      <c r="N64" s="180">
        <f t="shared" ca="1" si="10"/>
        <v>254.80728940371279</v>
      </c>
      <c r="O64" s="181">
        <f t="shared" ca="1" si="11"/>
        <v>82.077447487962189</v>
      </c>
      <c r="P64" s="181">
        <f t="shared" ca="1" si="12"/>
        <v>4.6753631083250049</v>
      </c>
      <c r="Q64" s="181">
        <f t="shared" ca="1" si="13"/>
        <v>0</v>
      </c>
      <c r="R64" s="182">
        <f t="shared" ca="1" si="14"/>
        <v>341.56009999999998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341.56009999999998</v>
      </c>
      <c r="H65" s="183">
        <f t="shared" ca="1" si="2"/>
        <v>330.220305</v>
      </c>
      <c r="I65" s="184">
        <f t="shared" ca="1" si="5"/>
        <v>246.34</v>
      </c>
      <c r="J65" s="181">
        <f t="shared" ca="1" si="6"/>
        <v>79.349999999999994</v>
      </c>
      <c r="K65" s="181">
        <f t="shared" ca="1" si="7"/>
        <v>4.5199999999999996</v>
      </c>
      <c r="L65" s="181">
        <f t="shared" ca="1" si="8"/>
        <v>0</v>
      </c>
      <c r="M65" s="182">
        <f t="shared" ca="1" si="9"/>
        <v>330.21</v>
      </c>
      <c r="N65" s="180">
        <f t="shared" ca="1" si="10"/>
        <v>254.80728940371279</v>
      </c>
      <c r="O65" s="181">
        <f t="shared" ca="1" si="11"/>
        <v>82.077447487962189</v>
      </c>
      <c r="P65" s="181">
        <f t="shared" ca="1" si="12"/>
        <v>4.6753631083250049</v>
      </c>
      <c r="Q65" s="181">
        <f t="shared" ca="1" si="13"/>
        <v>0</v>
      </c>
      <c r="R65" s="182">
        <f t="shared" ca="1" si="14"/>
        <v>341.56009999999998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330.220305</v>
      </c>
      <c r="I66" s="184">
        <f t="shared" ca="1" si="5"/>
        <v>246.34</v>
      </c>
      <c r="J66" s="181">
        <f t="shared" ca="1" si="6"/>
        <v>79.349999999999994</v>
      </c>
      <c r="K66" s="181">
        <f t="shared" ca="1" si="7"/>
        <v>4.5199999999999996</v>
      </c>
      <c r="L66" s="181">
        <f t="shared" ca="1" si="8"/>
        <v>0</v>
      </c>
      <c r="M66" s="182">
        <f t="shared" ca="1" si="9"/>
        <v>330.21</v>
      </c>
      <c r="N66" s="180">
        <f t="shared" ca="1" si="10"/>
        <v>254.80728940371279</v>
      </c>
      <c r="O66" s="181">
        <f t="shared" ca="1" si="11"/>
        <v>82.077447487962189</v>
      </c>
      <c r="P66" s="181">
        <f t="shared" ca="1" si="12"/>
        <v>4.6753631083250049</v>
      </c>
      <c r="Q66" s="181">
        <f t="shared" ca="1" si="13"/>
        <v>0</v>
      </c>
      <c r="R66" s="182">
        <f t="shared" ca="1" si="14"/>
        <v>341.56009999999998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330.220305</v>
      </c>
      <c r="I67" s="184">
        <f t="shared" ca="1" si="5"/>
        <v>246.34</v>
      </c>
      <c r="J67" s="181">
        <f t="shared" ca="1" si="6"/>
        <v>79.349999999999994</v>
      </c>
      <c r="K67" s="181">
        <f t="shared" ca="1" si="7"/>
        <v>4.5199999999999996</v>
      </c>
      <c r="L67" s="181">
        <f t="shared" ca="1" si="8"/>
        <v>0</v>
      </c>
      <c r="M67" s="182">
        <f t="shared" ca="1" si="9"/>
        <v>330.21</v>
      </c>
      <c r="N67" s="180">
        <f t="shared" ca="1" si="10"/>
        <v>254.80728940371279</v>
      </c>
      <c r="O67" s="181">
        <f t="shared" ca="1" si="11"/>
        <v>82.077447487962189</v>
      </c>
      <c r="P67" s="181">
        <f t="shared" ca="1" si="12"/>
        <v>4.6753631083250049</v>
      </c>
      <c r="Q67" s="181">
        <f t="shared" ca="1" si="13"/>
        <v>0</v>
      </c>
      <c r="R67" s="182">
        <f t="shared" ca="1" si="14"/>
        <v>341.56009999999998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330.220305</v>
      </c>
      <c r="I68" s="184">
        <f t="shared" ref="I68:I98" ca="1" si="20">INDIRECT("BRPL_EOD!" &amp; $V$3 &amp; X68)</f>
        <v>246.34</v>
      </c>
      <c r="J68" s="181">
        <f t="shared" ref="J68:J98" ca="1" si="21">INDIRECT("BYPL_EOD!" &amp; $V$3 &amp; X68)</f>
        <v>79.349999999999994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330.21</v>
      </c>
      <c r="N68" s="180">
        <f t="shared" ref="N68:N98" ca="1" si="25">INDIRECT("BRPL_ISGS_exbus!" &amp; $V$3 &amp; X68)</f>
        <v>254.80728940371279</v>
      </c>
      <c r="O68" s="181">
        <f t="shared" ref="O68:O98" ca="1" si="26">INDIRECT("BYPL_ISGS_exbus!" &amp; $V$3 &amp; X68)</f>
        <v>82.077447487962189</v>
      </c>
      <c r="P68" s="181">
        <f t="shared" ref="P68:P98" ca="1" si="27">INDIRECT("TPDDL_ISGS_exbus!" &amp; $V$3 &amp; X68)</f>
        <v>4.6753631083250049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341.56009999999998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330.220305</v>
      </c>
      <c r="I69" s="184">
        <f t="shared" ca="1" si="20"/>
        <v>246.34</v>
      </c>
      <c r="J69" s="181">
        <f t="shared" ca="1" si="21"/>
        <v>79.349999999999994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330.21</v>
      </c>
      <c r="N69" s="180">
        <f t="shared" ca="1" si="25"/>
        <v>254.80728940371279</v>
      </c>
      <c r="O69" s="181">
        <f t="shared" ca="1" si="26"/>
        <v>82.077447487962189</v>
      </c>
      <c r="P69" s="181">
        <f t="shared" ca="1" si="27"/>
        <v>4.6753631083250049</v>
      </c>
      <c r="Q69" s="181">
        <f t="shared" ca="1" si="28"/>
        <v>0</v>
      </c>
      <c r="R69" s="182">
        <f t="shared" ca="1" si="29"/>
        <v>341.56009999999998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330.220305</v>
      </c>
      <c r="I70" s="184">
        <f t="shared" ca="1" si="20"/>
        <v>246.34</v>
      </c>
      <c r="J70" s="181">
        <f t="shared" ca="1" si="21"/>
        <v>79.349999999999994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330.21</v>
      </c>
      <c r="N70" s="180">
        <f t="shared" ca="1" si="25"/>
        <v>254.80728940371279</v>
      </c>
      <c r="O70" s="181">
        <f t="shared" ca="1" si="26"/>
        <v>82.077447487962189</v>
      </c>
      <c r="P70" s="181">
        <f t="shared" ca="1" si="27"/>
        <v>4.6753631083250049</v>
      </c>
      <c r="Q70" s="181">
        <f t="shared" ca="1" si="28"/>
        <v>0</v>
      </c>
      <c r="R70" s="182">
        <f t="shared" ca="1" si="29"/>
        <v>341.56009999999998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330.220305</v>
      </c>
      <c r="I71" s="184">
        <f t="shared" ca="1" si="20"/>
        <v>246.34</v>
      </c>
      <c r="J71" s="181">
        <f t="shared" ca="1" si="21"/>
        <v>79.349999999999994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330.21</v>
      </c>
      <c r="N71" s="180">
        <f t="shared" ca="1" si="25"/>
        <v>254.80728940371279</v>
      </c>
      <c r="O71" s="181">
        <f t="shared" ca="1" si="26"/>
        <v>82.077447487962189</v>
      </c>
      <c r="P71" s="181">
        <f t="shared" ca="1" si="27"/>
        <v>4.6753631083250049</v>
      </c>
      <c r="Q71" s="181">
        <f t="shared" ca="1" si="28"/>
        <v>0</v>
      </c>
      <c r="R71" s="182">
        <f t="shared" ca="1" si="29"/>
        <v>341.56009999999998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330.220305</v>
      </c>
      <c r="I72" s="184">
        <f t="shared" ca="1" si="20"/>
        <v>246.34</v>
      </c>
      <c r="J72" s="181">
        <f t="shared" ca="1" si="21"/>
        <v>79.349999999999994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330.21</v>
      </c>
      <c r="N72" s="180">
        <f t="shared" ca="1" si="25"/>
        <v>254.80728940371279</v>
      </c>
      <c r="O72" s="181">
        <f t="shared" ca="1" si="26"/>
        <v>82.077447487962189</v>
      </c>
      <c r="P72" s="181">
        <f t="shared" ca="1" si="27"/>
        <v>4.6753631083250049</v>
      </c>
      <c r="Q72" s="181">
        <f t="shared" ca="1" si="28"/>
        <v>0</v>
      </c>
      <c r="R72" s="182">
        <f t="shared" ca="1" si="29"/>
        <v>341.56009999999998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330.220305</v>
      </c>
      <c r="I73" s="184">
        <f t="shared" ca="1" si="20"/>
        <v>246.34</v>
      </c>
      <c r="J73" s="181">
        <f t="shared" ca="1" si="21"/>
        <v>79.349999999999994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330.21</v>
      </c>
      <c r="N73" s="180">
        <f t="shared" ca="1" si="25"/>
        <v>254.80728940371279</v>
      </c>
      <c r="O73" s="181">
        <f t="shared" ca="1" si="26"/>
        <v>82.077447487962189</v>
      </c>
      <c r="P73" s="181">
        <f t="shared" ca="1" si="27"/>
        <v>4.6753631083250049</v>
      </c>
      <c r="Q73" s="181">
        <f t="shared" ca="1" si="28"/>
        <v>0</v>
      </c>
      <c r="R73" s="182">
        <f t="shared" ca="1" si="29"/>
        <v>341.56009999999998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330.220305</v>
      </c>
      <c r="I74" s="184">
        <f t="shared" ca="1" si="20"/>
        <v>246.34</v>
      </c>
      <c r="J74" s="181">
        <f t="shared" ca="1" si="21"/>
        <v>79.349999999999994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330.21</v>
      </c>
      <c r="N74" s="180">
        <f t="shared" ca="1" si="25"/>
        <v>254.80728940371279</v>
      </c>
      <c r="O74" s="181">
        <f t="shared" ca="1" si="26"/>
        <v>82.077447487962189</v>
      </c>
      <c r="P74" s="181">
        <f t="shared" ca="1" si="27"/>
        <v>4.6753631083250049</v>
      </c>
      <c r="Q74" s="181">
        <f t="shared" ca="1" si="28"/>
        <v>0</v>
      </c>
      <c r="R74" s="182">
        <f t="shared" ca="1" si="29"/>
        <v>341.56009999999998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330.220305</v>
      </c>
      <c r="I75" s="184">
        <f t="shared" ca="1" si="20"/>
        <v>246.34</v>
      </c>
      <c r="J75" s="181">
        <f t="shared" ca="1" si="21"/>
        <v>79.349999999999994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330.21</v>
      </c>
      <c r="N75" s="180">
        <f t="shared" ca="1" si="25"/>
        <v>254.80728940371279</v>
      </c>
      <c r="O75" s="181">
        <f t="shared" ca="1" si="26"/>
        <v>82.077447487962189</v>
      </c>
      <c r="P75" s="181">
        <f t="shared" ca="1" si="27"/>
        <v>4.6753631083250049</v>
      </c>
      <c r="Q75" s="181">
        <f t="shared" ca="1" si="28"/>
        <v>0</v>
      </c>
      <c r="R75" s="182">
        <f t="shared" ca="1" si="29"/>
        <v>341.56009999999998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330.220305</v>
      </c>
      <c r="I76" s="184">
        <f t="shared" ca="1" si="20"/>
        <v>246.34</v>
      </c>
      <c r="J76" s="181">
        <f t="shared" ca="1" si="21"/>
        <v>79.349999999999994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330.21</v>
      </c>
      <c r="N76" s="180">
        <f t="shared" ca="1" si="25"/>
        <v>254.80728940371279</v>
      </c>
      <c r="O76" s="181">
        <f t="shared" ca="1" si="26"/>
        <v>82.077447487962189</v>
      </c>
      <c r="P76" s="181">
        <f t="shared" ca="1" si="27"/>
        <v>4.6753631083250049</v>
      </c>
      <c r="Q76" s="181">
        <f t="shared" ca="1" si="28"/>
        <v>0</v>
      </c>
      <c r="R76" s="182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330.220305</v>
      </c>
      <c r="I77" s="184">
        <f t="shared" ca="1" si="20"/>
        <v>246.34</v>
      </c>
      <c r="J77" s="181">
        <f t="shared" ca="1" si="21"/>
        <v>79.349999999999994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330.21</v>
      </c>
      <c r="N77" s="180">
        <f t="shared" ca="1" si="25"/>
        <v>254.80728940371279</v>
      </c>
      <c r="O77" s="181">
        <f t="shared" ca="1" si="26"/>
        <v>82.077447487962189</v>
      </c>
      <c r="P77" s="181">
        <f t="shared" ca="1" si="27"/>
        <v>4.6753631083250049</v>
      </c>
      <c r="Q77" s="181">
        <f t="shared" ca="1" si="28"/>
        <v>0</v>
      </c>
      <c r="R77" s="182">
        <f t="shared" ca="1" si="29"/>
        <v>341.56009999999998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330.220305</v>
      </c>
      <c r="I78" s="184">
        <f t="shared" ca="1" si="20"/>
        <v>246.34</v>
      </c>
      <c r="J78" s="181">
        <f t="shared" ca="1" si="21"/>
        <v>79.349999999999994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330.21</v>
      </c>
      <c r="N78" s="180">
        <f t="shared" ca="1" si="25"/>
        <v>254.80728940371279</v>
      </c>
      <c r="O78" s="181">
        <f t="shared" ca="1" si="26"/>
        <v>82.077447487962189</v>
      </c>
      <c r="P78" s="181">
        <f t="shared" ca="1" si="27"/>
        <v>4.6753631083250049</v>
      </c>
      <c r="Q78" s="181">
        <f t="shared" ca="1" si="28"/>
        <v>0</v>
      </c>
      <c r="R78" s="182">
        <f t="shared" ca="1" si="29"/>
        <v>341.56009999999998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330.220305</v>
      </c>
      <c r="I79" s="184">
        <f t="shared" ca="1" si="20"/>
        <v>246.34</v>
      </c>
      <c r="J79" s="181">
        <f t="shared" ca="1" si="21"/>
        <v>79.349999999999994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330.21</v>
      </c>
      <c r="N79" s="180">
        <f t="shared" ca="1" si="25"/>
        <v>254.80728940371279</v>
      </c>
      <c r="O79" s="181">
        <f t="shared" ca="1" si="26"/>
        <v>82.077447487962189</v>
      </c>
      <c r="P79" s="181">
        <f t="shared" ca="1" si="27"/>
        <v>4.6753631083250049</v>
      </c>
      <c r="Q79" s="181">
        <f t="shared" ca="1" si="28"/>
        <v>0</v>
      </c>
      <c r="R79" s="182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330.220305</v>
      </c>
      <c r="I80" s="184">
        <f t="shared" ca="1" si="20"/>
        <v>246.34</v>
      </c>
      <c r="J80" s="181">
        <f t="shared" ca="1" si="21"/>
        <v>79.349999999999994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330.21</v>
      </c>
      <c r="N80" s="180">
        <f t="shared" ca="1" si="25"/>
        <v>254.80728940371279</v>
      </c>
      <c r="O80" s="181">
        <f t="shared" ca="1" si="26"/>
        <v>82.077447487962189</v>
      </c>
      <c r="P80" s="181">
        <f t="shared" ca="1" si="27"/>
        <v>4.6753631083250049</v>
      </c>
      <c r="Q80" s="181">
        <f t="shared" ca="1" si="28"/>
        <v>0</v>
      </c>
      <c r="R80" s="182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330.220305</v>
      </c>
      <c r="I81" s="184">
        <f t="shared" ca="1" si="20"/>
        <v>246.34</v>
      </c>
      <c r="J81" s="181">
        <f t="shared" ca="1" si="21"/>
        <v>79.349999999999994</v>
      </c>
      <c r="K81" s="181">
        <f t="shared" ca="1" si="22"/>
        <v>4.5199999999999996</v>
      </c>
      <c r="L81" s="181">
        <f t="shared" ca="1" si="23"/>
        <v>0</v>
      </c>
      <c r="M81" s="182">
        <f t="shared" ca="1" si="24"/>
        <v>330.21</v>
      </c>
      <c r="N81" s="180">
        <f t="shared" ca="1" si="25"/>
        <v>254.80728940371279</v>
      </c>
      <c r="O81" s="181">
        <f t="shared" ca="1" si="26"/>
        <v>82.077447487962189</v>
      </c>
      <c r="P81" s="181">
        <f t="shared" ca="1" si="27"/>
        <v>4.6753631083250049</v>
      </c>
      <c r="Q81" s="181">
        <f t="shared" ca="1" si="28"/>
        <v>0</v>
      </c>
      <c r="R81" s="182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330.220305</v>
      </c>
      <c r="I82" s="184">
        <f t="shared" ca="1" si="20"/>
        <v>246.34</v>
      </c>
      <c r="J82" s="181">
        <f t="shared" ca="1" si="21"/>
        <v>79.349999999999994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330.21</v>
      </c>
      <c r="N82" s="180">
        <f t="shared" ca="1" si="25"/>
        <v>254.80728940371279</v>
      </c>
      <c r="O82" s="181">
        <f t="shared" ca="1" si="26"/>
        <v>82.077447487962189</v>
      </c>
      <c r="P82" s="181">
        <f t="shared" ca="1" si="27"/>
        <v>4.6753631083250049</v>
      </c>
      <c r="Q82" s="181">
        <f t="shared" ca="1" si="28"/>
        <v>0</v>
      </c>
      <c r="R82" s="182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341.56009999999998</v>
      </c>
      <c r="H83" s="183">
        <f t="shared" ca="1" si="17"/>
        <v>330.220305</v>
      </c>
      <c r="I83" s="184">
        <f t="shared" ca="1" si="20"/>
        <v>246.34</v>
      </c>
      <c r="J83" s="181">
        <f t="shared" ca="1" si="21"/>
        <v>79.349999999999994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330.21</v>
      </c>
      <c r="N83" s="180">
        <f t="shared" ca="1" si="25"/>
        <v>254.80728940371279</v>
      </c>
      <c r="O83" s="181">
        <f t="shared" ca="1" si="26"/>
        <v>82.077447487962189</v>
      </c>
      <c r="P83" s="181">
        <f t="shared" ca="1" si="27"/>
        <v>4.6753631083250049</v>
      </c>
      <c r="Q83" s="181">
        <f t="shared" ca="1" si="28"/>
        <v>0</v>
      </c>
      <c r="R83" s="182">
        <f t="shared" ca="1" si="29"/>
        <v>341.56009999999998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341.56009999999998</v>
      </c>
      <c r="H84" s="183">
        <f t="shared" ca="1" si="17"/>
        <v>330.220305</v>
      </c>
      <c r="I84" s="184">
        <f t="shared" ca="1" si="20"/>
        <v>246.34</v>
      </c>
      <c r="J84" s="181">
        <f t="shared" ca="1" si="21"/>
        <v>79.349999999999994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330.21</v>
      </c>
      <c r="N84" s="180">
        <f t="shared" ca="1" si="25"/>
        <v>254.80728940371279</v>
      </c>
      <c r="O84" s="181">
        <f t="shared" ca="1" si="26"/>
        <v>82.077447487962189</v>
      </c>
      <c r="P84" s="181">
        <f t="shared" ca="1" si="27"/>
        <v>4.6753631083250049</v>
      </c>
      <c r="Q84" s="181">
        <f t="shared" ca="1" si="28"/>
        <v>0</v>
      </c>
      <c r="R84" s="182">
        <f t="shared" ca="1" si="29"/>
        <v>341.56009999999998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341.56009999999998</v>
      </c>
      <c r="H85" s="183">
        <f t="shared" ca="1" si="17"/>
        <v>330.220305</v>
      </c>
      <c r="I85" s="184">
        <f t="shared" ca="1" si="20"/>
        <v>246.34</v>
      </c>
      <c r="J85" s="181">
        <f t="shared" ca="1" si="21"/>
        <v>79.349999999999994</v>
      </c>
      <c r="K85" s="181">
        <f t="shared" ca="1" si="22"/>
        <v>4.5199999999999996</v>
      </c>
      <c r="L85" s="181">
        <f t="shared" ca="1" si="23"/>
        <v>0</v>
      </c>
      <c r="M85" s="182">
        <f t="shared" ca="1" si="24"/>
        <v>330.21</v>
      </c>
      <c r="N85" s="180">
        <f t="shared" ca="1" si="25"/>
        <v>254.80728940371279</v>
      </c>
      <c r="O85" s="181">
        <f t="shared" ca="1" si="26"/>
        <v>82.077447487962189</v>
      </c>
      <c r="P85" s="181">
        <f t="shared" ca="1" si="27"/>
        <v>4.6753631083250049</v>
      </c>
      <c r="Q85" s="181">
        <f t="shared" ca="1" si="28"/>
        <v>0</v>
      </c>
      <c r="R85" s="182">
        <f t="shared" ca="1" si="29"/>
        <v>341.56009999999998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341.56009999999998</v>
      </c>
      <c r="H86" s="183">
        <f t="shared" ca="1" si="17"/>
        <v>330.220305</v>
      </c>
      <c r="I86" s="184">
        <f t="shared" ca="1" si="20"/>
        <v>246.34</v>
      </c>
      <c r="J86" s="181">
        <f t="shared" ca="1" si="21"/>
        <v>79.349999999999994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330.21</v>
      </c>
      <c r="N86" s="180">
        <f t="shared" ca="1" si="25"/>
        <v>254.80728940371279</v>
      </c>
      <c r="O86" s="181">
        <f t="shared" ca="1" si="26"/>
        <v>82.077447487962189</v>
      </c>
      <c r="P86" s="181">
        <f t="shared" ca="1" si="27"/>
        <v>4.6753631083250049</v>
      </c>
      <c r="Q86" s="181">
        <f t="shared" ca="1" si="28"/>
        <v>0</v>
      </c>
      <c r="R86" s="182">
        <f t="shared" ca="1" si="29"/>
        <v>341.56009999999998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336.88069999999999</v>
      </c>
      <c r="H87" s="183">
        <f t="shared" ca="1" si="17"/>
        <v>325.69626099999999</v>
      </c>
      <c r="I87" s="184">
        <f t="shared" ca="1" si="20"/>
        <v>246.34</v>
      </c>
      <c r="J87" s="181">
        <f t="shared" ca="1" si="21"/>
        <v>79.36</v>
      </c>
      <c r="K87" s="181">
        <f t="shared" ca="1" si="22"/>
        <v>0</v>
      </c>
      <c r="L87" s="181">
        <f t="shared" ca="1" si="23"/>
        <v>0</v>
      </c>
      <c r="M87" s="182">
        <f t="shared" ca="1" si="24"/>
        <v>325.7</v>
      </c>
      <c r="N87" s="180">
        <f t="shared" ca="1" si="25"/>
        <v>254.79641276634939</v>
      </c>
      <c r="O87" s="181">
        <f t="shared" ca="1" si="26"/>
        <v>82.084287233650599</v>
      </c>
      <c r="P87" s="181">
        <f t="shared" ca="1" si="27"/>
        <v>0</v>
      </c>
      <c r="Q87" s="181">
        <f t="shared" ca="1" si="28"/>
        <v>0</v>
      </c>
      <c r="R87" s="182">
        <f t="shared" ca="1" si="29"/>
        <v>336.88069999999999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336.88069999999999</v>
      </c>
      <c r="H88" s="183">
        <f t="shared" ca="1" si="17"/>
        <v>325.69626099999999</v>
      </c>
      <c r="I88" s="184">
        <f t="shared" ca="1" si="20"/>
        <v>246.34</v>
      </c>
      <c r="J88" s="181">
        <f t="shared" ca="1" si="21"/>
        <v>79.36</v>
      </c>
      <c r="K88" s="181">
        <f t="shared" ca="1" si="22"/>
        <v>0</v>
      </c>
      <c r="L88" s="181">
        <f t="shared" ca="1" si="23"/>
        <v>0</v>
      </c>
      <c r="M88" s="182">
        <f t="shared" ca="1" si="24"/>
        <v>325.7</v>
      </c>
      <c r="N88" s="180">
        <f t="shared" ca="1" si="25"/>
        <v>254.79641276634939</v>
      </c>
      <c r="O88" s="181">
        <f t="shared" ca="1" si="26"/>
        <v>82.084287233650599</v>
      </c>
      <c r="P88" s="181">
        <f t="shared" ca="1" si="27"/>
        <v>0</v>
      </c>
      <c r="Q88" s="181">
        <f t="shared" ca="1" si="28"/>
        <v>0</v>
      </c>
      <c r="R88" s="182">
        <f t="shared" ca="1" si="29"/>
        <v>336.88069999999999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341.56009999999998</v>
      </c>
      <c r="H89" s="183">
        <f t="shared" ca="1" si="17"/>
        <v>330.220305</v>
      </c>
      <c r="I89" s="184">
        <f t="shared" ca="1" si="20"/>
        <v>246.34</v>
      </c>
      <c r="J89" s="181">
        <f t="shared" ca="1" si="21"/>
        <v>79.349999999999994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330.21</v>
      </c>
      <c r="N89" s="180">
        <f t="shared" ca="1" si="25"/>
        <v>254.80728940371279</v>
      </c>
      <c r="O89" s="181">
        <f t="shared" ca="1" si="26"/>
        <v>82.077447487962189</v>
      </c>
      <c r="P89" s="181">
        <f t="shared" ca="1" si="27"/>
        <v>4.6753631083250049</v>
      </c>
      <c r="Q89" s="181">
        <f t="shared" ca="1" si="28"/>
        <v>0</v>
      </c>
      <c r="R89" s="182">
        <f t="shared" ca="1" si="29"/>
        <v>341.56009999999998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341.56009999999998</v>
      </c>
      <c r="H90" s="183">
        <f t="shared" ca="1" si="17"/>
        <v>330.220305</v>
      </c>
      <c r="I90" s="184">
        <f t="shared" ca="1" si="20"/>
        <v>246.34</v>
      </c>
      <c r="J90" s="181">
        <f t="shared" ca="1" si="21"/>
        <v>79.349999999999994</v>
      </c>
      <c r="K90" s="181">
        <f t="shared" ca="1" si="22"/>
        <v>4.5199999999999996</v>
      </c>
      <c r="L90" s="181">
        <f t="shared" ca="1" si="23"/>
        <v>0</v>
      </c>
      <c r="M90" s="182">
        <f t="shared" ca="1" si="24"/>
        <v>330.21</v>
      </c>
      <c r="N90" s="180">
        <f t="shared" ca="1" si="25"/>
        <v>254.80728940371279</v>
      </c>
      <c r="O90" s="181">
        <f t="shared" ca="1" si="26"/>
        <v>82.077447487962189</v>
      </c>
      <c r="P90" s="181">
        <f t="shared" ca="1" si="27"/>
        <v>4.6753631083250049</v>
      </c>
      <c r="Q90" s="181">
        <f t="shared" ca="1" si="28"/>
        <v>0</v>
      </c>
      <c r="R90" s="182">
        <f t="shared" ca="1" si="29"/>
        <v>341.56009999999998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341.56009999999998</v>
      </c>
      <c r="H91" s="183">
        <f t="shared" ca="1" si="17"/>
        <v>330.220305</v>
      </c>
      <c r="I91" s="184">
        <f t="shared" ca="1" si="20"/>
        <v>246.34</v>
      </c>
      <c r="J91" s="181">
        <f t="shared" ca="1" si="21"/>
        <v>79.349999999999994</v>
      </c>
      <c r="K91" s="181">
        <f t="shared" ca="1" si="22"/>
        <v>4.5199999999999996</v>
      </c>
      <c r="L91" s="181">
        <f t="shared" ca="1" si="23"/>
        <v>0</v>
      </c>
      <c r="M91" s="182">
        <f t="shared" ca="1" si="24"/>
        <v>330.21</v>
      </c>
      <c r="N91" s="180">
        <f t="shared" ca="1" si="25"/>
        <v>254.80728940371279</v>
      </c>
      <c r="O91" s="181">
        <f t="shared" ca="1" si="26"/>
        <v>82.077447487962189</v>
      </c>
      <c r="P91" s="181">
        <f t="shared" ca="1" si="27"/>
        <v>4.6753631083250049</v>
      </c>
      <c r="Q91" s="181">
        <f t="shared" ca="1" si="28"/>
        <v>0</v>
      </c>
      <c r="R91" s="182">
        <f t="shared" ca="1" si="29"/>
        <v>341.56009999999998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341.56009999999998</v>
      </c>
      <c r="H92" s="183">
        <f t="shared" ca="1" si="17"/>
        <v>330.220305</v>
      </c>
      <c r="I92" s="184">
        <f t="shared" ca="1" si="20"/>
        <v>246.34</v>
      </c>
      <c r="J92" s="181">
        <f t="shared" ca="1" si="21"/>
        <v>79.349999999999994</v>
      </c>
      <c r="K92" s="181">
        <f t="shared" ca="1" si="22"/>
        <v>4.5199999999999996</v>
      </c>
      <c r="L92" s="181">
        <f t="shared" ca="1" si="23"/>
        <v>0</v>
      </c>
      <c r="M92" s="182">
        <f t="shared" ca="1" si="24"/>
        <v>330.21</v>
      </c>
      <c r="N92" s="180">
        <f t="shared" ca="1" si="25"/>
        <v>254.80728940371279</v>
      </c>
      <c r="O92" s="181">
        <f t="shared" ca="1" si="26"/>
        <v>82.077447487962189</v>
      </c>
      <c r="P92" s="181">
        <f t="shared" ca="1" si="27"/>
        <v>4.6753631083250049</v>
      </c>
      <c r="Q92" s="181">
        <f t="shared" ca="1" si="28"/>
        <v>0</v>
      </c>
      <c r="R92" s="182">
        <f t="shared" ca="1" si="29"/>
        <v>341.56009999999998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341.56009999999998</v>
      </c>
      <c r="H93" s="183">
        <f t="shared" ca="1" si="17"/>
        <v>330.220305</v>
      </c>
      <c r="I93" s="184">
        <f t="shared" ca="1" si="20"/>
        <v>246.34</v>
      </c>
      <c r="J93" s="181">
        <f t="shared" ca="1" si="21"/>
        <v>79.349999999999994</v>
      </c>
      <c r="K93" s="181">
        <f t="shared" ca="1" si="22"/>
        <v>4.5199999999999996</v>
      </c>
      <c r="L93" s="181">
        <f t="shared" ca="1" si="23"/>
        <v>0</v>
      </c>
      <c r="M93" s="182">
        <f t="shared" ca="1" si="24"/>
        <v>330.21</v>
      </c>
      <c r="N93" s="180">
        <f t="shared" ca="1" si="25"/>
        <v>254.80728940371279</v>
      </c>
      <c r="O93" s="181">
        <f t="shared" ca="1" si="26"/>
        <v>82.077447487962189</v>
      </c>
      <c r="P93" s="181">
        <f t="shared" ca="1" si="27"/>
        <v>4.6753631083250049</v>
      </c>
      <c r="Q93" s="181">
        <f t="shared" ca="1" si="28"/>
        <v>0</v>
      </c>
      <c r="R93" s="182">
        <f t="shared" ca="1" si="29"/>
        <v>341.56009999999998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341.56009999999998</v>
      </c>
      <c r="H94" s="183">
        <f t="shared" ca="1" si="17"/>
        <v>330.220305</v>
      </c>
      <c r="I94" s="184">
        <f t="shared" ca="1" si="20"/>
        <v>246.34</v>
      </c>
      <c r="J94" s="181">
        <f t="shared" ca="1" si="21"/>
        <v>79.349999999999994</v>
      </c>
      <c r="K94" s="181">
        <f t="shared" ca="1" si="22"/>
        <v>4.5199999999999996</v>
      </c>
      <c r="L94" s="181">
        <f t="shared" ca="1" si="23"/>
        <v>0</v>
      </c>
      <c r="M94" s="182">
        <f t="shared" ca="1" si="24"/>
        <v>330.21</v>
      </c>
      <c r="N94" s="180">
        <f t="shared" ca="1" si="25"/>
        <v>254.80728940371279</v>
      </c>
      <c r="O94" s="181">
        <f t="shared" ca="1" si="26"/>
        <v>82.077447487962189</v>
      </c>
      <c r="P94" s="181">
        <f t="shared" ca="1" si="27"/>
        <v>4.6753631083250049</v>
      </c>
      <c r="Q94" s="181">
        <f t="shared" ca="1" si="28"/>
        <v>0</v>
      </c>
      <c r="R94" s="182">
        <f t="shared" ca="1" si="29"/>
        <v>341.56009999999998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341.56009999999998</v>
      </c>
      <c r="H95" s="183">
        <f t="shared" ca="1" si="17"/>
        <v>330.220305</v>
      </c>
      <c r="I95" s="184">
        <f t="shared" ca="1" si="20"/>
        <v>246.34</v>
      </c>
      <c r="J95" s="181">
        <f t="shared" ca="1" si="21"/>
        <v>79.349999999999994</v>
      </c>
      <c r="K95" s="181">
        <f t="shared" ca="1" si="22"/>
        <v>4.5199999999999996</v>
      </c>
      <c r="L95" s="181">
        <f t="shared" ca="1" si="23"/>
        <v>0</v>
      </c>
      <c r="M95" s="182">
        <f t="shared" ca="1" si="24"/>
        <v>330.21</v>
      </c>
      <c r="N95" s="180">
        <f t="shared" ca="1" si="25"/>
        <v>254.80728940371279</v>
      </c>
      <c r="O95" s="181">
        <f t="shared" ca="1" si="26"/>
        <v>82.077447487962189</v>
      </c>
      <c r="P95" s="181">
        <f t="shared" ca="1" si="27"/>
        <v>4.6753631083250049</v>
      </c>
      <c r="Q95" s="181">
        <f t="shared" ca="1" si="28"/>
        <v>0</v>
      </c>
      <c r="R95" s="182">
        <f t="shared" ca="1" si="29"/>
        <v>341.56009999999998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322.32319999999999</v>
      </c>
      <c r="H96" s="183">
        <f t="shared" ca="1" si="17"/>
        <v>311.62207000000001</v>
      </c>
      <c r="I96" s="184">
        <f t="shared" ca="1" si="20"/>
        <v>246.34</v>
      </c>
      <c r="J96" s="181">
        <f t="shared" ca="1" si="21"/>
        <v>60.75</v>
      </c>
      <c r="K96" s="181">
        <f t="shared" ca="1" si="22"/>
        <v>4.5199999999999996</v>
      </c>
      <c r="L96" s="181">
        <f t="shared" ca="1" si="23"/>
        <v>0</v>
      </c>
      <c r="M96" s="182">
        <f t="shared" ca="1" si="24"/>
        <v>311.61</v>
      </c>
      <c r="N96" s="180">
        <f t="shared" ca="1" si="25"/>
        <v>254.80920730400183</v>
      </c>
      <c r="O96" s="181">
        <f t="shared" ca="1" si="26"/>
        <v>62.838594396842204</v>
      </c>
      <c r="P96" s="181">
        <f t="shared" ca="1" si="27"/>
        <v>4.6753982991559964</v>
      </c>
      <c r="Q96" s="181">
        <f t="shared" ca="1" si="28"/>
        <v>0</v>
      </c>
      <c r="R96" s="182">
        <f t="shared" ca="1" si="29"/>
        <v>322.32319999999999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312.81380000000001</v>
      </c>
      <c r="H97" s="183">
        <f t="shared" ca="1" si="17"/>
        <v>302.428382</v>
      </c>
      <c r="I97" s="184">
        <f t="shared" ca="1" si="20"/>
        <v>246.34</v>
      </c>
      <c r="J97" s="181">
        <f t="shared" ca="1" si="21"/>
        <v>56.09</v>
      </c>
      <c r="K97" s="181">
        <f t="shared" ca="1" si="22"/>
        <v>0</v>
      </c>
      <c r="L97" s="181">
        <f t="shared" ca="1" si="23"/>
        <v>0</v>
      </c>
      <c r="M97" s="182">
        <f t="shared" ca="1" si="24"/>
        <v>302.43</v>
      </c>
      <c r="N97" s="180">
        <f t="shared" ca="1" si="25"/>
        <v>254.79797471150349</v>
      </c>
      <c r="O97" s="181">
        <f t="shared" ca="1" si="26"/>
        <v>58.015825288496522</v>
      </c>
      <c r="P97" s="181">
        <f t="shared" ca="1" si="27"/>
        <v>0</v>
      </c>
      <c r="Q97" s="181">
        <f t="shared" ca="1" si="28"/>
        <v>0</v>
      </c>
      <c r="R97" s="182">
        <f t="shared" ca="1" si="29"/>
        <v>312.81380000000001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312.81380000000001</v>
      </c>
      <c r="H98" s="188">
        <f t="shared" ca="1" si="17"/>
        <v>302.428382</v>
      </c>
      <c r="I98" s="189">
        <f t="shared" ca="1" si="20"/>
        <v>246.34</v>
      </c>
      <c r="J98" s="186">
        <f t="shared" ca="1" si="21"/>
        <v>56.09</v>
      </c>
      <c r="K98" s="186">
        <f t="shared" ca="1" si="22"/>
        <v>0</v>
      </c>
      <c r="L98" s="186">
        <f t="shared" ca="1" si="23"/>
        <v>0</v>
      </c>
      <c r="M98" s="187">
        <f t="shared" ca="1" si="24"/>
        <v>302.43</v>
      </c>
      <c r="N98" s="185">
        <f t="shared" ca="1" si="25"/>
        <v>254.79797471150349</v>
      </c>
      <c r="O98" s="186">
        <f t="shared" ca="1" si="26"/>
        <v>58.015825288496522</v>
      </c>
      <c r="P98" s="186">
        <f t="shared" ca="1" si="27"/>
        <v>0</v>
      </c>
      <c r="Q98" s="186">
        <f t="shared" ca="1" si="28"/>
        <v>0</v>
      </c>
      <c r="R98" s="187">
        <f t="shared" ca="1" si="29"/>
        <v>312.81380000000001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7.5665679867499911</v>
      </c>
      <c r="H99" s="59">
        <f t="shared" ca="1" si="30"/>
        <v>7.3153579347499909</v>
      </c>
      <c r="I99" s="172">
        <f t="shared" ca="1" si="30"/>
        <v>5.6140025000000033</v>
      </c>
      <c r="J99" s="54">
        <f t="shared" ca="1" si="30"/>
        <v>1.6436275000000022</v>
      </c>
      <c r="K99" s="54">
        <f t="shared" ca="1" si="30"/>
        <v>5.7630000000000035E-2</v>
      </c>
      <c r="L99" s="54">
        <f t="shared" ca="1" si="30"/>
        <v>0</v>
      </c>
      <c r="M99" s="55">
        <f t="shared" ca="1" si="30"/>
        <v>7.3152599999999959</v>
      </c>
      <c r="N99" s="56">
        <f t="shared" ca="1" si="30"/>
        <v>5.8068623542420088</v>
      </c>
      <c r="O99" s="54">
        <f t="shared" ca="1" si="30"/>
        <v>1.7000949647655503</v>
      </c>
      <c r="P99" s="54">
        <f t="shared" ca="1" si="30"/>
        <v>5.961066774244303E-2</v>
      </c>
      <c r="Q99" s="54">
        <f t="shared" ca="1" si="30"/>
        <v>0</v>
      </c>
      <c r="R99" s="55">
        <f t="shared" ca="1" si="30"/>
        <v>7.5665679867499911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45235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45235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45235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2023-12-01T07:22:21Z</dcterms:modified>
</cp:coreProperties>
</file>